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bookViews>
    <workbookView xWindow="-120" yWindow="-120" windowWidth="20730" windowHeight="11040" firstSheet="1" activeTab="4"/>
  </bookViews>
  <sheets>
    <sheet name="datos" sheetId="2" state="hidden" r:id="rId1"/>
    <sheet name="INICIO" sheetId="6" r:id="rId2"/>
    <sheet name="SDG" sheetId="5" r:id="rId3"/>
    <sheet name="DADEP" sheetId="3" r:id="rId4"/>
    <sheet name="IDPAC" sheetId="4"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DADEP!$A$11:$Y$34</definedName>
    <definedName name="_xlnm._FilterDatabase" localSheetId="4" hidden="1">IDPAC!$A$11:$Y$35</definedName>
    <definedName name="_xlnm._FilterDatabase" localSheetId="2" hidden="1">SDG!$A$11:$Y$34</definedName>
    <definedName name="Con_qué_fin_se_capturan_los_datos_?" localSheetId="1">[1]Listas_Des!$D$28:$D$33</definedName>
    <definedName name="Con_qué_fin_se_capturan_los_datos_?" localSheetId="2">[1]Listas_Des!$D$28:$D$33</definedName>
    <definedName name="Con_qué_fin_se_capturan_los_datos_?">[2]Listas_Des!$D$28:$D$33</definedName>
    <definedName name="DEPENDENCIAS">'[3]2. Atributos de Informacion'!#REF!</definedName>
    <definedName name="Flujos" localSheetId="1">#REF!</definedName>
    <definedName name="Flujos" localSheetId="2">#REF!</definedName>
    <definedName name="Flujos">#REF!</definedName>
    <definedName name="FrecuenciaAct" comment="Periodos de actualización de los documentos publicados." localSheetId="1">[4]PROC!$AQ$2:$AQ$10</definedName>
    <definedName name="FrecuenciaAct" comment="Periodos de actualización de los documentos publicados." localSheetId="2">[4]PROC!$AQ$2:$AQ$10</definedName>
    <definedName name="FrecuenciaAct" comment="Periodos de actualización de los documentos publicados.">[5]PROC!$AQ$2:$AQ$10</definedName>
    <definedName name="Medidas_de_protección" localSheetId="1">[1]Listas_Des!$A$28:$A$32</definedName>
    <definedName name="Medidas_de_protección" localSheetId="2">[1]Listas_Des!$A$28:$A$32</definedName>
    <definedName name="Medidas_de_protección">[2]Listas_Des!$A$28:$A$32</definedName>
    <definedName name="Medios_Autorización" localSheetId="1">[1]Listas_Des!$A$20:$A$24</definedName>
    <definedName name="Medios_Autorización" localSheetId="2">[1]Listas_Des!$A$20:$A$24</definedName>
    <definedName name="Medios_Autorización">[2]Listas_Des!$A$20:$A$24</definedName>
    <definedName name="NomSeries" localSheetId="1">[4]SER_SUBSER!$C$2:$C$54</definedName>
    <definedName name="NomSeries" localSheetId="2">[4]SER_SUBSER!$C$2:$C$54</definedName>
    <definedName name="NomSeries">[5]SER_SUBSER!$C$2:$C$54</definedName>
    <definedName name="SERIES_DOCUMENTALES">[6]SERIES!$B$3:$B$60</definedName>
    <definedName name="SUB_SERIES_DOCUMENTALES">[6]SUBSERIES!$B$1:$B$175</definedName>
    <definedName name="Tipos_Datos" localSheetId="1">[1]Listas_Des!$A$3:$A$6</definedName>
    <definedName name="Tipos_Datos" localSheetId="2">[1]Listas_Des!$A$3:$A$6</definedName>
    <definedName name="Tipos_Datos">[2]Listas_Des!$A$3:$A$6</definedName>
    <definedName name="Tratamiento" localSheetId="1">[1]Listas_Des!$A$12:$A$16</definedName>
    <definedName name="Tratamiento" localSheetId="2">[1]Listas_Des!$A$12:$A$16</definedName>
    <definedName name="Tratamiento">[2]Listas_Des!$A$12:$A$16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5" l="1"/>
  <c r="V32" i="5" l="1"/>
  <c r="X32" i="5" s="1"/>
  <c r="U32" i="5"/>
  <c r="W32" i="5" s="1"/>
  <c r="O32" i="5"/>
  <c r="Q32" i="5" s="1"/>
  <c r="N32" i="5"/>
  <c r="P32" i="5" s="1"/>
  <c r="V31" i="5"/>
  <c r="X31" i="5" s="1"/>
  <c r="U31" i="5"/>
  <c r="W31" i="5" s="1"/>
  <c r="O31" i="5"/>
  <c r="Q31" i="5" s="1"/>
  <c r="N31" i="5"/>
  <c r="P31" i="5" s="1"/>
  <c r="V30" i="5"/>
  <c r="X30" i="5" s="1"/>
  <c r="U30" i="5"/>
  <c r="W30" i="5" s="1"/>
  <c r="O30" i="5"/>
  <c r="Q30" i="5" s="1"/>
  <c r="N30" i="5"/>
  <c r="P30" i="5" s="1"/>
  <c r="V29" i="5"/>
  <c r="X29" i="5" s="1"/>
  <c r="U29" i="5"/>
  <c r="W29" i="5" s="1"/>
  <c r="O29" i="5"/>
  <c r="Q29" i="5" s="1"/>
  <c r="N29" i="5"/>
  <c r="P29" i="5" s="1"/>
  <c r="V28" i="5"/>
  <c r="X28" i="5" s="1"/>
  <c r="U28" i="5"/>
  <c r="W28" i="5" s="1"/>
  <c r="O28" i="5"/>
  <c r="Q28" i="5" s="1"/>
  <c r="N28" i="5"/>
  <c r="P28" i="5" s="1"/>
  <c r="V27" i="5"/>
  <c r="X27" i="5" s="1"/>
  <c r="U27" i="5"/>
  <c r="W27" i="5" s="1"/>
  <c r="O27" i="5"/>
  <c r="Q27" i="5" s="1"/>
  <c r="N27" i="5"/>
  <c r="P27" i="5" s="1"/>
  <c r="V26" i="5"/>
  <c r="X26" i="5" s="1"/>
  <c r="U26" i="5"/>
  <c r="W26" i="5" s="1"/>
  <c r="O26" i="5"/>
  <c r="Q26" i="5" s="1"/>
  <c r="N26" i="5"/>
  <c r="P26" i="5" s="1"/>
  <c r="V25" i="5"/>
  <c r="X25" i="5" s="1"/>
  <c r="U25" i="5"/>
  <c r="W25" i="5" s="1"/>
  <c r="O25" i="5"/>
  <c r="Q25" i="5" s="1"/>
  <c r="N25" i="5"/>
  <c r="P25" i="5" s="1"/>
  <c r="V24" i="5"/>
  <c r="X24" i="5" s="1"/>
  <c r="U24" i="5"/>
  <c r="W24" i="5" s="1"/>
  <c r="O24" i="5"/>
  <c r="Q24" i="5" s="1"/>
  <c r="N24" i="5"/>
  <c r="P24" i="5" s="1"/>
  <c r="V23" i="5"/>
  <c r="X23" i="5" s="1"/>
  <c r="U23" i="5"/>
  <c r="W23" i="5" s="1"/>
  <c r="O23" i="5"/>
  <c r="Q23" i="5" s="1"/>
  <c r="N23" i="5"/>
  <c r="P23" i="5" s="1"/>
  <c r="V22" i="5"/>
  <c r="X22" i="5" s="1"/>
  <c r="U22" i="5"/>
  <c r="W22" i="5" s="1"/>
  <c r="O22" i="5"/>
  <c r="Q22" i="5" s="1"/>
  <c r="N22" i="5"/>
  <c r="P22" i="5" s="1"/>
  <c r="V21" i="5"/>
  <c r="X21" i="5" s="1"/>
  <c r="U21" i="5"/>
  <c r="W21" i="5" s="1"/>
  <c r="O21" i="5"/>
  <c r="Q21" i="5" s="1"/>
  <c r="N21" i="5"/>
  <c r="P21" i="5" s="1"/>
  <c r="V20" i="5"/>
  <c r="X20" i="5" s="1"/>
  <c r="U20" i="5"/>
  <c r="W20" i="5" s="1"/>
  <c r="O20" i="5"/>
  <c r="Q20" i="5" s="1"/>
  <c r="N20" i="5"/>
  <c r="P20" i="5" s="1"/>
  <c r="V19" i="5"/>
  <c r="X19" i="5" s="1"/>
  <c r="U19" i="5"/>
  <c r="W19" i="5" s="1"/>
  <c r="O19" i="5"/>
  <c r="Q19" i="5" s="1"/>
  <c r="N19" i="5"/>
  <c r="P19" i="5" s="1"/>
  <c r="V18" i="5"/>
  <c r="X18" i="5" s="1"/>
  <c r="U18" i="5"/>
  <c r="W18" i="5" s="1"/>
  <c r="O18" i="5"/>
  <c r="Q18" i="5" s="1"/>
  <c r="N18" i="5"/>
  <c r="P18" i="5" s="1"/>
  <c r="V17" i="5"/>
  <c r="X17" i="5" s="1"/>
  <c r="U17" i="5"/>
  <c r="W17" i="5" s="1"/>
  <c r="O17" i="5"/>
  <c r="Q17" i="5" s="1"/>
  <c r="N17" i="5"/>
  <c r="P17" i="5" s="1"/>
  <c r="V16" i="5"/>
  <c r="X16" i="5" s="1"/>
  <c r="U16" i="5"/>
  <c r="W16" i="5" s="1"/>
  <c r="O16" i="5"/>
  <c r="Q16" i="5" s="1"/>
  <c r="N16" i="5"/>
  <c r="P16" i="5" s="1"/>
  <c r="V15" i="5"/>
  <c r="X15" i="5" s="1"/>
  <c r="U15" i="5"/>
  <c r="W15" i="5" s="1"/>
  <c r="O15" i="5"/>
  <c r="Q15" i="5" s="1"/>
  <c r="N15" i="5"/>
  <c r="P15" i="5" s="1"/>
  <c r="V14" i="5"/>
  <c r="X14" i="5" s="1"/>
  <c r="U14" i="5"/>
  <c r="W14" i="5" s="1"/>
  <c r="O14" i="5"/>
  <c r="Q14" i="5" s="1"/>
  <c r="N14" i="5"/>
  <c r="P14" i="5" s="1"/>
  <c r="V13" i="5"/>
  <c r="X13" i="5" s="1"/>
  <c r="U13" i="5"/>
  <c r="W13" i="5" s="1"/>
  <c r="O13" i="5"/>
  <c r="Q13" i="5" s="1"/>
  <c r="L13" i="5"/>
  <c r="N13" i="5" s="1"/>
  <c r="P13" i="5" s="1"/>
  <c r="V12" i="5"/>
  <c r="X12" i="5" s="1"/>
  <c r="U12" i="5"/>
  <c r="W12" i="5" s="1"/>
  <c r="O12" i="5"/>
  <c r="Q12" i="5" s="1"/>
  <c r="N12" i="5"/>
  <c r="P12" i="5" s="1"/>
  <c r="V33" i="4"/>
  <c r="X33" i="4" s="1"/>
  <c r="U33" i="4"/>
  <c r="W33" i="4" s="1"/>
  <c r="O33" i="4"/>
  <c r="Q33" i="4" s="1"/>
  <c r="N33" i="4"/>
  <c r="P33" i="4" s="1"/>
  <c r="V32" i="4"/>
  <c r="X32" i="4" s="1"/>
  <c r="U32" i="4"/>
  <c r="W32" i="4" s="1"/>
  <c r="O32" i="4"/>
  <c r="Q32" i="4" s="1"/>
  <c r="N32" i="4"/>
  <c r="P32" i="4" s="1"/>
  <c r="V31" i="4"/>
  <c r="X31" i="4" s="1"/>
  <c r="U31" i="4"/>
  <c r="W31" i="4" s="1"/>
  <c r="O31" i="4"/>
  <c r="Q31" i="4" s="1"/>
  <c r="N31" i="4"/>
  <c r="P31" i="4" s="1"/>
  <c r="V30" i="4"/>
  <c r="X30" i="4" s="1"/>
  <c r="U30" i="4"/>
  <c r="W30" i="4" s="1"/>
  <c r="O30" i="4"/>
  <c r="Q30" i="4" s="1"/>
  <c r="N30" i="4"/>
  <c r="P30" i="4" s="1"/>
  <c r="V29" i="4"/>
  <c r="X29" i="4" s="1"/>
  <c r="U29" i="4"/>
  <c r="W29" i="4" s="1"/>
  <c r="O29" i="4"/>
  <c r="Q29" i="4" s="1"/>
  <c r="N29" i="4"/>
  <c r="P29" i="4" s="1"/>
  <c r="V28" i="4"/>
  <c r="X28" i="4" s="1"/>
  <c r="U28" i="4"/>
  <c r="W28" i="4" s="1"/>
  <c r="O28" i="4"/>
  <c r="Q28" i="4" s="1"/>
  <c r="N28" i="4"/>
  <c r="P28" i="4" s="1"/>
  <c r="V27" i="4"/>
  <c r="X27" i="4" s="1"/>
  <c r="U27" i="4"/>
  <c r="W27" i="4" s="1"/>
  <c r="O27" i="4"/>
  <c r="Q27" i="4" s="1"/>
  <c r="N27" i="4"/>
  <c r="P27" i="4" s="1"/>
  <c r="V26" i="4"/>
  <c r="X26" i="4" s="1"/>
  <c r="U26" i="4"/>
  <c r="W26" i="4" s="1"/>
  <c r="O26" i="4"/>
  <c r="Q26" i="4" s="1"/>
  <c r="N26" i="4"/>
  <c r="P26" i="4" s="1"/>
  <c r="V25" i="4"/>
  <c r="X25" i="4" s="1"/>
  <c r="U25" i="4"/>
  <c r="W25" i="4" s="1"/>
  <c r="O25" i="4"/>
  <c r="Q25" i="4" s="1"/>
  <c r="N25" i="4"/>
  <c r="P25" i="4" s="1"/>
  <c r="V23" i="4"/>
  <c r="X23" i="4" s="1"/>
  <c r="U23" i="4"/>
  <c r="W23" i="4" s="1"/>
  <c r="O23" i="4"/>
  <c r="Q23" i="4" s="1"/>
  <c r="N23" i="4"/>
  <c r="P23" i="4" s="1"/>
  <c r="V22" i="4"/>
  <c r="X22" i="4" s="1"/>
  <c r="U22" i="4"/>
  <c r="W22" i="4" s="1"/>
  <c r="O22" i="4"/>
  <c r="Q22" i="4" s="1"/>
  <c r="N22" i="4"/>
  <c r="P22" i="4" s="1"/>
  <c r="V21" i="4"/>
  <c r="X21" i="4" s="1"/>
  <c r="U21" i="4"/>
  <c r="W21" i="4" s="1"/>
  <c r="O21" i="4"/>
  <c r="Q21" i="4" s="1"/>
  <c r="N21" i="4"/>
  <c r="P21" i="4" s="1"/>
  <c r="V20" i="4"/>
  <c r="X20" i="4" s="1"/>
  <c r="U20" i="4"/>
  <c r="W20" i="4" s="1"/>
  <c r="O20" i="4"/>
  <c r="Q20" i="4" s="1"/>
  <c r="N20" i="4"/>
  <c r="P20" i="4" s="1"/>
  <c r="V19" i="4"/>
  <c r="X19" i="4" s="1"/>
  <c r="U19" i="4"/>
  <c r="W19" i="4" s="1"/>
  <c r="O19" i="4"/>
  <c r="Q19" i="4" s="1"/>
  <c r="N19" i="4"/>
  <c r="P19" i="4" s="1"/>
  <c r="V18" i="4"/>
  <c r="X18" i="4" s="1"/>
  <c r="U18" i="4"/>
  <c r="W18" i="4" s="1"/>
  <c r="O18" i="4"/>
  <c r="Q18" i="4" s="1"/>
  <c r="N18" i="4"/>
  <c r="P18" i="4" s="1"/>
  <c r="V17" i="4"/>
  <c r="X17" i="4" s="1"/>
  <c r="U17" i="4"/>
  <c r="W17" i="4" s="1"/>
  <c r="O17" i="4"/>
  <c r="Q17" i="4" s="1"/>
  <c r="N17" i="4"/>
  <c r="P17" i="4" s="1"/>
  <c r="V16" i="4"/>
  <c r="X16" i="4" s="1"/>
  <c r="U16" i="4"/>
  <c r="W16" i="4" s="1"/>
  <c r="O16" i="4"/>
  <c r="Q16" i="4" s="1"/>
  <c r="N16" i="4"/>
  <c r="P16" i="4" s="1"/>
  <c r="V15" i="4"/>
  <c r="X15" i="4" s="1"/>
  <c r="U15" i="4"/>
  <c r="W15" i="4" s="1"/>
  <c r="O15" i="4"/>
  <c r="Q15" i="4" s="1"/>
  <c r="N15" i="4"/>
  <c r="P15" i="4" s="1"/>
  <c r="V14" i="4"/>
  <c r="X14" i="4" s="1"/>
  <c r="U14" i="4"/>
  <c r="W14" i="4" s="1"/>
  <c r="O14" i="4"/>
  <c r="Q14" i="4" s="1"/>
  <c r="N14" i="4"/>
  <c r="P14" i="4" s="1"/>
  <c r="V13" i="4"/>
  <c r="X13" i="4" s="1"/>
  <c r="U13" i="4"/>
  <c r="W13" i="4" s="1"/>
  <c r="O13" i="4"/>
  <c r="Q13" i="4" s="1"/>
  <c r="N13" i="4"/>
  <c r="P13" i="4" s="1"/>
  <c r="V12" i="4"/>
  <c r="X12" i="4" s="1"/>
  <c r="U12" i="4"/>
  <c r="W12" i="4" s="1"/>
  <c r="O12" i="4"/>
  <c r="Q12" i="4" s="1"/>
  <c r="N12" i="4"/>
  <c r="P12" i="4" s="1"/>
  <c r="U13" i="3" l="1"/>
  <c r="W13" i="3" s="1"/>
  <c r="V13" i="3"/>
  <c r="X13" i="3" s="1"/>
  <c r="U14" i="3"/>
  <c r="W14" i="3" s="1"/>
  <c r="V14" i="3"/>
  <c r="X14" i="3" s="1"/>
  <c r="U15" i="3"/>
  <c r="W15" i="3" s="1"/>
  <c r="V15" i="3"/>
  <c r="X15" i="3" s="1"/>
  <c r="U16" i="3"/>
  <c r="W16" i="3" s="1"/>
  <c r="V16" i="3"/>
  <c r="X16" i="3" s="1"/>
  <c r="U17" i="3"/>
  <c r="W17" i="3" s="1"/>
  <c r="V17" i="3"/>
  <c r="X17" i="3" s="1"/>
  <c r="U18" i="3"/>
  <c r="W18" i="3" s="1"/>
  <c r="V18" i="3"/>
  <c r="X18" i="3" s="1"/>
  <c r="U19" i="3"/>
  <c r="W19" i="3" s="1"/>
  <c r="V19" i="3"/>
  <c r="X19" i="3" s="1"/>
  <c r="U20" i="3"/>
  <c r="W20" i="3" s="1"/>
  <c r="V20" i="3"/>
  <c r="X20" i="3" s="1"/>
  <c r="U21" i="3"/>
  <c r="W21" i="3" s="1"/>
  <c r="V21" i="3"/>
  <c r="X21" i="3" s="1"/>
  <c r="U22" i="3"/>
  <c r="W22" i="3" s="1"/>
  <c r="V22" i="3"/>
  <c r="X22" i="3" s="1"/>
  <c r="U23" i="3"/>
  <c r="W23" i="3" s="1"/>
  <c r="V23" i="3"/>
  <c r="X23" i="3" s="1"/>
  <c r="U24" i="3"/>
  <c r="W24" i="3" s="1"/>
  <c r="V24" i="3"/>
  <c r="X24" i="3" s="1"/>
  <c r="U25" i="3"/>
  <c r="W25" i="3" s="1"/>
  <c r="V25" i="3"/>
  <c r="X25" i="3" s="1"/>
  <c r="U26" i="3"/>
  <c r="W26" i="3" s="1"/>
  <c r="V26" i="3"/>
  <c r="X26" i="3" s="1"/>
  <c r="U27" i="3"/>
  <c r="W27" i="3" s="1"/>
  <c r="V27" i="3"/>
  <c r="X27" i="3" s="1"/>
  <c r="U28" i="3"/>
  <c r="W28" i="3" s="1"/>
  <c r="V28" i="3"/>
  <c r="X28" i="3" s="1"/>
  <c r="U29" i="3"/>
  <c r="W29" i="3" s="1"/>
  <c r="V29" i="3"/>
  <c r="X29" i="3" s="1"/>
  <c r="U30" i="3"/>
  <c r="W30" i="3" s="1"/>
  <c r="V30" i="3"/>
  <c r="X30" i="3" s="1"/>
  <c r="U31" i="3"/>
  <c r="W31" i="3" s="1"/>
  <c r="V31" i="3"/>
  <c r="X31" i="3" s="1"/>
  <c r="U32" i="3"/>
  <c r="W32" i="3" s="1"/>
  <c r="V32" i="3"/>
  <c r="X32" i="3" s="1"/>
  <c r="N13" i="3"/>
  <c r="P13" i="3" s="1"/>
  <c r="O13" i="3"/>
  <c r="Q13" i="3" s="1"/>
  <c r="N14" i="3"/>
  <c r="P14" i="3" s="1"/>
  <c r="O14" i="3"/>
  <c r="Q14" i="3" s="1"/>
  <c r="N15" i="3"/>
  <c r="P15" i="3" s="1"/>
  <c r="O15" i="3"/>
  <c r="Q15" i="3" s="1"/>
  <c r="N16" i="3"/>
  <c r="P16" i="3" s="1"/>
  <c r="O16" i="3"/>
  <c r="Q16" i="3" s="1"/>
  <c r="N17" i="3"/>
  <c r="P17" i="3" s="1"/>
  <c r="O17" i="3"/>
  <c r="Q17" i="3" s="1"/>
  <c r="N18" i="3"/>
  <c r="P18" i="3" s="1"/>
  <c r="O18" i="3"/>
  <c r="Q18" i="3" s="1"/>
  <c r="N19" i="3"/>
  <c r="P19" i="3" s="1"/>
  <c r="O19" i="3"/>
  <c r="Q19" i="3" s="1"/>
  <c r="N20" i="3"/>
  <c r="P20" i="3" s="1"/>
  <c r="O20" i="3"/>
  <c r="Q20" i="3" s="1"/>
  <c r="N21" i="3"/>
  <c r="P21" i="3" s="1"/>
  <c r="O21" i="3"/>
  <c r="Q21" i="3" s="1"/>
  <c r="N22" i="3"/>
  <c r="P22" i="3" s="1"/>
  <c r="O22" i="3"/>
  <c r="Q22" i="3" s="1"/>
  <c r="N23" i="3"/>
  <c r="P23" i="3" s="1"/>
  <c r="O23" i="3"/>
  <c r="Q23" i="3" s="1"/>
  <c r="N24" i="3"/>
  <c r="P24" i="3" s="1"/>
  <c r="O24" i="3"/>
  <c r="Q24" i="3" s="1"/>
  <c r="N25" i="3"/>
  <c r="P25" i="3" s="1"/>
  <c r="O25" i="3"/>
  <c r="Q25" i="3" s="1"/>
  <c r="N26" i="3"/>
  <c r="P26" i="3" s="1"/>
  <c r="O26" i="3"/>
  <c r="Q26" i="3" s="1"/>
  <c r="N27" i="3"/>
  <c r="P27" i="3" s="1"/>
  <c r="O27" i="3"/>
  <c r="Q27" i="3" s="1"/>
  <c r="N28" i="3"/>
  <c r="P28" i="3" s="1"/>
  <c r="O28" i="3"/>
  <c r="Q28" i="3" s="1"/>
  <c r="N29" i="3"/>
  <c r="P29" i="3" s="1"/>
  <c r="O29" i="3"/>
  <c r="Q29" i="3" s="1"/>
  <c r="N30" i="3"/>
  <c r="P30" i="3" s="1"/>
  <c r="O30" i="3"/>
  <c r="Q30" i="3" s="1"/>
  <c r="N31" i="3"/>
  <c r="P31" i="3" s="1"/>
  <c r="O31" i="3"/>
  <c r="Q31" i="3" s="1"/>
  <c r="N32" i="3"/>
  <c r="P32" i="3" s="1"/>
  <c r="O32" i="3"/>
  <c r="Q32" i="3" s="1"/>
  <c r="V12" i="3" l="1"/>
  <c r="X12" i="3" s="1"/>
  <c r="U12" i="3"/>
  <c r="W12" i="3" s="1"/>
  <c r="O12" i="3"/>
  <c r="Q12" i="3" s="1"/>
  <c r="N12" i="3"/>
  <c r="P12" i="3" s="1"/>
</calcChain>
</file>

<file path=xl/comments1.xml><?xml version="1.0" encoding="utf-8"?>
<comments xmlns="http://schemas.openxmlformats.org/spreadsheetml/2006/main">
  <authors>
    <author>Jimmy Alexis Rodriguez Rojas</author>
    <author>tc={ED381789-6D97-43CE-A4C9-965F05D06491}</author>
    <author>tc={2F0541B6-8D3D-49CA-99C0-6A09A5CA7E58}</author>
  </authors>
  <commentList>
    <comment ref="F8" authorId="0">
      <text>
        <r>
          <rPr>
            <b/>
            <sz val="9"/>
            <color rgb="FF000000"/>
            <rFont val="Tahoma"/>
            <family val="2"/>
          </rPr>
          <t xml:space="preserve">Tener </t>
        </r>
      </text>
    </comment>
    <comment ref="I10" authorId="0">
      <text>
        <r>
          <rPr>
            <b/>
            <sz val="9"/>
            <color indexed="81"/>
            <rFont val="Tahoma"/>
            <family val="2"/>
          </rPr>
          <t xml:space="preserve">Diligencie, Valores en pesos corrientes 
</t>
        </r>
      </text>
    </comment>
    <comment ref="K10" authorId="0">
      <text>
        <r>
          <rPr>
            <b/>
            <sz val="9"/>
            <color indexed="81"/>
            <rFont val="Tahoma"/>
            <family val="2"/>
          </rPr>
          <t>Diligencie este campo en pesos corrientes</t>
        </r>
      </text>
    </comment>
    <comment ref="D12" authorId="0">
      <text>
        <r>
          <rPr>
            <b/>
            <sz val="9"/>
            <color rgb="FF000000"/>
            <rFont val="Tahoma"/>
            <family val="2"/>
          </rPr>
          <t xml:space="preserve">Ej: Las entidades deben diligenciar es por el numero de personas que estuvieron en la período </t>
        </r>
      </text>
    </comment>
    <comment ref="F17" authorId="1">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Mantener el nivel actual </t>
        </r>
      </text>
    </comment>
    <comment ref="F20" authorId="2">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Mantener el nivel actual </t>
        </r>
      </text>
    </comment>
  </commentList>
</comments>
</file>

<file path=xl/comments2.xml><?xml version="1.0" encoding="utf-8"?>
<comments xmlns="http://schemas.openxmlformats.org/spreadsheetml/2006/main">
  <authors>
    <author>Jimmy Alexis Rodriguez Rojas</author>
  </authors>
  <commentList>
    <comment ref="F8" authorId="0">
      <text>
        <r>
          <rPr>
            <b/>
            <sz val="9"/>
            <color indexed="81"/>
            <rFont val="Tahoma"/>
            <family val="2"/>
          </rPr>
          <t xml:space="preserve">Tener </t>
        </r>
      </text>
    </comment>
    <comment ref="I10" authorId="0">
      <text>
        <r>
          <rPr>
            <b/>
            <sz val="9"/>
            <color indexed="81"/>
            <rFont val="Tahoma"/>
            <family val="2"/>
          </rPr>
          <t xml:space="preserve">Diligencie, Valores en pesos corrientes 
</t>
        </r>
      </text>
    </comment>
    <comment ref="K10" authorId="0">
      <text>
        <r>
          <rPr>
            <b/>
            <sz val="9"/>
            <color indexed="81"/>
            <rFont val="Tahoma"/>
            <family val="2"/>
          </rPr>
          <t>Diligencie este campo en pesos corrientes</t>
        </r>
      </text>
    </comment>
    <comment ref="D12" authorId="0">
      <text>
        <r>
          <rPr>
            <b/>
            <sz val="9"/>
            <color indexed="81"/>
            <rFont val="Tahoma"/>
            <family val="2"/>
          </rPr>
          <t xml:space="preserve">Ej: Las entidades deben diligenciar es por el numero de personas que estuvieron en la período </t>
        </r>
      </text>
    </comment>
  </commentList>
</comments>
</file>

<file path=xl/comments3.xml><?xml version="1.0" encoding="utf-8"?>
<comments xmlns="http://schemas.openxmlformats.org/spreadsheetml/2006/main">
  <authors>
    <author>Jimmy Alexis Rodriguez Rojas</author>
    <author>Camilo Bautista Beltran</author>
  </authors>
  <commentList>
    <comment ref="F8" authorId="0">
      <text>
        <r>
          <rPr>
            <b/>
            <sz val="9"/>
            <color indexed="81"/>
            <rFont val="Tahoma"/>
            <family val="2"/>
          </rPr>
          <t xml:space="preserve">Tener </t>
        </r>
      </text>
    </comment>
    <comment ref="I10" authorId="0">
      <text>
        <r>
          <rPr>
            <b/>
            <sz val="9"/>
            <color indexed="81"/>
            <rFont val="Tahoma"/>
            <family val="2"/>
          </rPr>
          <t xml:space="preserve">Diligencie, Valores en pesos corrientes 
</t>
        </r>
      </text>
    </comment>
    <comment ref="K10" authorId="0">
      <text>
        <r>
          <rPr>
            <b/>
            <sz val="9"/>
            <color indexed="81"/>
            <rFont val="Tahoma"/>
            <family val="2"/>
          </rPr>
          <t>Diligencie este campo en pesos corrientes</t>
        </r>
      </text>
    </comment>
    <comment ref="D12" authorId="0">
      <text>
        <r>
          <rPr>
            <b/>
            <sz val="9"/>
            <color indexed="81"/>
            <rFont val="Tahoma"/>
            <family val="2"/>
          </rPr>
          <t xml:space="preserve">Ej: Las entidades deben diligenciar es por el numero de personas que estuvieron en la período </t>
        </r>
      </text>
    </comment>
    <comment ref="F14" authorId="1">
      <text>
        <r>
          <rPr>
            <b/>
            <sz val="9"/>
            <color indexed="81"/>
            <rFont val="Tahoma"/>
            <family val="2"/>
          </rPr>
          <t xml:space="preserve">Mantener el nivel actual
</t>
        </r>
      </text>
    </comment>
    <comment ref="G14" authorId="1">
      <text>
        <r>
          <rPr>
            <b/>
            <sz val="9"/>
            <color indexed="81"/>
            <rFont val="Tahoma"/>
            <family val="2"/>
          </rPr>
          <t xml:space="preserve">Mantener el nivel actual
</t>
        </r>
      </text>
    </comment>
    <comment ref="F15" authorId="1">
      <text>
        <r>
          <rPr>
            <b/>
            <sz val="9"/>
            <color indexed="81"/>
            <rFont val="Tahoma"/>
            <family val="2"/>
          </rPr>
          <t xml:space="preserve">Mantener el nivel actual
</t>
        </r>
      </text>
    </comment>
    <comment ref="G15" authorId="1">
      <text>
        <r>
          <rPr>
            <b/>
            <sz val="9"/>
            <color indexed="81"/>
            <rFont val="Tahoma"/>
            <family val="2"/>
          </rPr>
          <t xml:space="preserve">Mantener el nivel actual
</t>
        </r>
      </text>
    </comment>
    <comment ref="F16" authorId="1">
      <text>
        <r>
          <rPr>
            <b/>
            <sz val="9"/>
            <color indexed="81"/>
            <rFont val="Tahoma"/>
            <family val="2"/>
          </rPr>
          <t xml:space="preserve">Mantener el nivel actual
</t>
        </r>
      </text>
    </comment>
    <comment ref="G16" authorId="1">
      <text>
        <r>
          <rPr>
            <b/>
            <sz val="9"/>
            <color indexed="81"/>
            <rFont val="Tahoma"/>
            <family val="2"/>
          </rPr>
          <t xml:space="preserve">Mantener el nivel actual
</t>
        </r>
      </text>
    </comment>
  </commentList>
</comments>
</file>

<file path=xl/sharedStrings.xml><?xml version="1.0" encoding="utf-8"?>
<sst xmlns="http://schemas.openxmlformats.org/spreadsheetml/2006/main" count="556" uniqueCount="192">
  <si>
    <t>Contratos de prestación de servicios profesionales y de apoyo a la gestión</t>
  </si>
  <si>
    <t>Horas extras, dominicales y festivos</t>
  </si>
  <si>
    <t>Viáticos y gastos de viaje</t>
  </si>
  <si>
    <t>Telefonía celular</t>
  </si>
  <si>
    <t>Telefonía fija</t>
  </si>
  <si>
    <t>Vehículos oficiales</t>
  </si>
  <si>
    <t>Fotocopiado, multicopiado e impresión</t>
  </si>
  <si>
    <t>Eventos y conmemoraciones</t>
  </si>
  <si>
    <t>Servicios públicos</t>
  </si>
  <si>
    <t>COMPONENTES</t>
  </si>
  <si>
    <t>Viáticos y Gastos de Viaje</t>
  </si>
  <si>
    <t>Administración de Servicios</t>
  </si>
  <si>
    <t>Control del Consumo de los Recursos Naturales y Sostenibilidad Ambiental</t>
  </si>
  <si>
    <t>Ejecución</t>
  </si>
  <si>
    <t>Suscripción electrónica</t>
  </si>
  <si>
    <t>Agua</t>
  </si>
  <si>
    <t xml:space="preserve">Gas </t>
  </si>
  <si>
    <t>Energía</t>
  </si>
  <si>
    <t>ENTIDAD</t>
  </si>
  <si>
    <t>SECTOR ADMINISTRATIVO</t>
  </si>
  <si>
    <t>Gestión pública </t>
  </si>
  <si>
    <t>Gobierno</t>
  </si>
  <si>
    <t>Hacienda </t>
  </si>
  <si>
    <t>Planeación </t>
  </si>
  <si>
    <t>Desarrollo Económico Industria y Turismo </t>
  </si>
  <si>
    <t>Educación </t>
  </si>
  <si>
    <t>Salud</t>
  </si>
  <si>
    <t>Integración Social</t>
  </si>
  <si>
    <t>Cultura, Recreación y Deporte </t>
  </si>
  <si>
    <t>Ambiente </t>
  </si>
  <si>
    <t>Movilidad</t>
  </si>
  <si>
    <t>Hábitat </t>
  </si>
  <si>
    <t>Mujeres</t>
  </si>
  <si>
    <t>Seguridad, Convivencia y Justicia </t>
  </si>
  <si>
    <t>Gestión Jurídica</t>
  </si>
  <si>
    <t>Otras entidades presentes en la ciudad </t>
  </si>
  <si>
    <t>SECTOR</t>
  </si>
  <si>
    <t>VIGENCIA</t>
  </si>
  <si>
    <t>VIGENCIA DEL REPORTE</t>
  </si>
  <si>
    <t xml:space="preserve">PERIODO A REPORTAR </t>
  </si>
  <si>
    <t>DESTINATARIO</t>
  </si>
  <si>
    <t>FECHA MAXIMA DE REPORTE</t>
  </si>
  <si>
    <t>FECHA DE REPORTE</t>
  </si>
  <si>
    <t>PRIORIZADO?</t>
  </si>
  <si>
    <t>SI</t>
  </si>
  <si>
    <t>NO</t>
  </si>
  <si>
    <t>Suscripción física</t>
  </si>
  <si>
    <t>Contratos de publicidad y/o propaganda personalizada (agendas, almanaques, libretas, pocillos, vasos, esferos, regalos corporativos, souvenir o recuerdos</t>
  </si>
  <si>
    <t>Edición, impresión, reproducción o publicación de avisos, informes, folletos o textos institucionales, piezas de comunicación, tales como avisos, folletos, cuadernillos, entre otros</t>
  </si>
  <si>
    <t>Tiquetes</t>
  </si>
  <si>
    <t>Mantenimiento preventivo de vehículos</t>
  </si>
  <si>
    <t>Combustible</t>
  </si>
  <si>
    <t>FORMULACIÓN</t>
  </si>
  <si>
    <t>Concejo de Bogotá - publicación en la página web de la entidad</t>
  </si>
  <si>
    <t>15 días hábiles de julio</t>
  </si>
  <si>
    <t>15 días hábiles de enero</t>
  </si>
  <si>
    <t>mediados de octubre (según fecha de solicitud de la SDH)</t>
  </si>
  <si>
    <t>Edición, impresión, reproducción, publicación de avisos (publicidad)</t>
  </si>
  <si>
    <t>Suscripciones (periódicos y revistas, publicaciones y bases de datos)</t>
  </si>
  <si>
    <t>1. Enero a junio</t>
  </si>
  <si>
    <t>2. Enero a septiembre (anteproyecto de presupuesto)</t>
  </si>
  <si>
    <t>Secretaría de Hacienda</t>
  </si>
  <si>
    <t>1. Secretaría General de la Alcaldía de Bogotá</t>
  </si>
  <si>
    <t>4. Departamento Administrativo del Servicio Civil Distrital</t>
  </si>
  <si>
    <t>1. Secretaría Distrital de Gobierno</t>
  </si>
  <si>
    <t>2. Departamento Administrativo del Espacio Público, Dadep</t>
  </si>
  <si>
    <t>3. Instituto Distrital de la Participación y Acción Comunal, IDPAC</t>
  </si>
  <si>
    <t>1. Secretaría Distrital de Hacienda</t>
  </si>
  <si>
    <t>2. Fondo de Prestaciones Económicas, Cesantías y Pensiones de Bogotá, Foncep</t>
  </si>
  <si>
    <t>4. Lotería de Bogotá</t>
  </si>
  <si>
    <t>1. Secretaría Distrital de Planeación</t>
  </si>
  <si>
    <t>1. Secretaría Distrital de Desarrollo Económico</t>
  </si>
  <si>
    <t>4. Corporación para el Desarrollo y la Productividad - Bogotá Región</t>
  </si>
  <si>
    <t>1.  Secretaría de Educación del Distrito</t>
  </si>
  <si>
    <t>3. Universidad Distrital Francisco José de Caldas</t>
  </si>
  <si>
    <t>1. Secretaría Distrital de Salud de Bogotá</t>
  </si>
  <si>
    <t>2. Fondo Financiero Distrital de Salud</t>
  </si>
  <si>
    <t>4. Subred Integrada de Servicios de Salud Centro Oriente E.S.E.</t>
  </si>
  <si>
    <t>6. Capital Salud EPS-S SAS </t>
  </si>
  <si>
    <t>1. Secretaría Social</t>
  </si>
  <si>
    <t>2. Instituto Distrital para la Protección de la Niñez y la Juventud</t>
  </si>
  <si>
    <t>1. Secretaría de Cultura, Recreación y Deporte</t>
  </si>
  <si>
    <t>2. Instituto Distrital de Recreación y Deporte</t>
  </si>
  <si>
    <t>3. Orquesta Filarmonica de Bogotá</t>
  </si>
  <si>
    <t>4. Instituto Distrital de Patrimonio Cultural</t>
  </si>
  <si>
    <t>5. Fundación Gilberto Alzate Avendaño</t>
  </si>
  <si>
    <t>6. Instituto Distrital de las Artes</t>
  </si>
  <si>
    <t>7. Canal Capital</t>
  </si>
  <si>
    <t>2. Jardín Botánico de Bogotá</t>
  </si>
  <si>
    <t>3. Instituto Distrital de Gestión de Riesgos y Cambio Climático</t>
  </si>
  <si>
    <t>4. Instituto Distrital de Protección y Bienestar Animal IDPYBA</t>
  </si>
  <si>
    <t>1. Secretaría Distrital de Movilidad</t>
  </si>
  <si>
    <t>2. Unidad Administrativa Especial De Rehabilitacion Y Mantenimiento Vial</t>
  </si>
  <si>
    <t>3. Instituto de Desarrollo Urbano</t>
  </si>
  <si>
    <t>4. Transmilenio</t>
  </si>
  <si>
    <t>5. Empresa Metro de Bogotá </t>
  </si>
  <si>
    <t>6. Terminal de Transportes de Bogotá</t>
  </si>
  <si>
    <t>1. Secretaría Distrital del Hábitat</t>
  </si>
  <si>
    <t>6. Grupo Energía de Bogotá</t>
  </si>
  <si>
    <t>7.  Empresa de Telecomunicaciones de Bogotá</t>
  </si>
  <si>
    <t>1. Secretaría Distrital de la Mujer </t>
  </si>
  <si>
    <t>1. Secretaría Distrital de Seguridad, Convivencia y Justicia </t>
  </si>
  <si>
    <t>2. Unidad Administrativa Especial Cuerpo Oficial de Bomberos de Bogotá</t>
  </si>
  <si>
    <t>1. Secretaría Jurídica Distrital </t>
  </si>
  <si>
    <t>3. Unidad Administrativa Especial de Catastro</t>
  </si>
  <si>
    <t>3. Instituto Distrital de Turismo</t>
  </si>
  <si>
    <t>2. Instituto Popular para la Economía Social</t>
  </si>
  <si>
    <t>2. Instituto para la Investigación Educativa y el Desarrollo Pedagógico</t>
  </si>
  <si>
    <t>7. Instituto Distrital de Ciencia, Biotecnología e Innovación en Salud</t>
  </si>
  <si>
    <t>3. Subred Integrada de Servicios de Salud Norte E.S.E.</t>
  </si>
  <si>
    <t>5. Subred Integrada de Servicios de Salud Sur E.S.E</t>
  </si>
  <si>
    <t>4. Empresa de Renovación y Desarrollo Urbano de Bogotá</t>
  </si>
  <si>
    <t>2. Unidad Administrativa Especial de Servicios Públicos</t>
  </si>
  <si>
    <t>3. Caja de Vivienda Popular</t>
  </si>
  <si>
    <t>5.  Empresa de Acueducto y Alcantarillado de Bogotá</t>
  </si>
  <si>
    <t>1. Concejo de Bogotá</t>
  </si>
  <si>
    <t>2. Personería de Bogotá</t>
  </si>
  <si>
    <t>3. Veeduría Distrital de Bogotá</t>
  </si>
  <si>
    <t>Columna1</t>
  </si>
  <si>
    <t>OBSERVACIONES
(comentarios que aclaren los resultados)</t>
  </si>
  <si>
    <t>GIROS</t>
  </si>
  <si>
    <t>CONSUMO EN GIROS</t>
  </si>
  <si>
    <t>1. Secretaría Distrital de Ambiente</t>
  </si>
  <si>
    <t>UNIDAD DE MEDIDA</t>
  </si>
  <si>
    <t>CANTIDAD UNIDAD DE MEDIDA</t>
  </si>
  <si>
    <t>CONSUMO EN UNIDAD DE MEDIDA</t>
  </si>
  <si>
    <t>META
(EN % DE REDUCCIÓN DE RECURSOS)</t>
  </si>
  <si>
    <t>META
(EN % DE REDUCCIÓN DE LA UNIDAD DE MEDIDA)</t>
  </si>
  <si>
    <t>SEGUIMIENTO</t>
  </si>
  <si>
    <t>SEGUIMIENTO DEL 1 DE ENERO AL 30 DE JUNIO</t>
  </si>
  <si>
    <t>SEGUIMIENTO DEL 1 DE ENERO AL 31 DE DICIEMBRE</t>
  </si>
  <si>
    <t>LINEA BASE DEL 1 DE ENERO AL 30 DE JUNIO</t>
  </si>
  <si>
    <t>LINEA BASE DEL 1 DE ENERO AL 31 DE DICIEMBRE</t>
  </si>
  <si>
    <t>INDICADOR DE AUSTERIDAD 
(1-(total giros del periodo/total giros del mismo periodo de año anterior))</t>
  </si>
  <si>
    <t>INDICADOR DE AUSTERIDAD 
(1-(total consumo unidad de medida en el periodo/total consumo unidad de medida del mismo periodo de año anterior))</t>
  </si>
  <si>
    <t>INDICADOR DE CUMPLIMIENTO EN UNIDAD DE MEDIDA
(INDICADOR DE AUSTERIDAD/META)</t>
  </si>
  <si>
    <t>INDICADOR DE CUMPLIMIENTO EN GIROS
(INDICADOR DE AUSTERIDAD/META)</t>
  </si>
  <si>
    <t>Número de horas liquidadas y pagadas.</t>
  </si>
  <si>
    <t>Número de personas contratadas (Sin incluir Cesiones).</t>
  </si>
  <si>
    <t>Número de Equipos Adquiridos.</t>
  </si>
  <si>
    <t>Horas extras diurnas, nocturnas, dominicales y festivas</t>
  </si>
  <si>
    <t>No Aplica</t>
  </si>
  <si>
    <t>Equipos Celular</t>
  </si>
  <si>
    <t>Gastos de viajes y viáticos</t>
  </si>
  <si>
    <t xml:space="preserve">Planes de telefonía móvil </t>
  </si>
  <si>
    <t>Número de líneas activas.</t>
  </si>
  <si>
    <t>Líneas de telefonía fija</t>
  </si>
  <si>
    <t>Servicio contratado de alquiler de vehículos</t>
  </si>
  <si>
    <t>Parque automotor</t>
  </si>
  <si>
    <t>Número de vehículos que componen el parque automotor.</t>
  </si>
  <si>
    <t>Cantidad de Tiquetes expedidos y utilizados.</t>
  </si>
  <si>
    <t xml:space="preserve">Número de Galones de Combustible consumidos. </t>
  </si>
  <si>
    <t xml:space="preserve">Impresión </t>
  </si>
  <si>
    <t>Fotocopiado</t>
  </si>
  <si>
    <t>Número de folios impresos.</t>
  </si>
  <si>
    <t xml:space="preserve">Número de fotocopias tomadas. </t>
  </si>
  <si>
    <t xml:space="preserve">Cantidad de suscripciones contratadas en la vigencia. </t>
  </si>
  <si>
    <t xml:space="preserve">Actividades definidas en los planes y programas de bienestar e incentivos para servidores públicos o actos protocolarios que deben atenderse misionalmente. </t>
  </si>
  <si>
    <t xml:space="preserve">Cantidad de Actividades y/o eventos realizados. </t>
  </si>
  <si>
    <t>Metros Cubicos facturados en el periodo</t>
  </si>
  <si>
    <t xml:space="preserve">Kilovatios por hora facturados en el periodo. </t>
  </si>
  <si>
    <t>¿EL GASTO / COMPONENTE SE PRIORIZA COMO GASTO ELEGIBLE PARA LA VIGENCIA?</t>
  </si>
  <si>
    <t>GASTOS CONTEMPLADOS EN EL DECRETO 492 DE 2019</t>
  </si>
  <si>
    <t>Administrativo</t>
  </si>
  <si>
    <t>Otros</t>
  </si>
  <si>
    <t>OTRAS ENTIDADES</t>
  </si>
  <si>
    <t>Nota:  Los valores deben ser registrados en pesos</t>
  </si>
  <si>
    <t>OTROS SECTORES</t>
  </si>
  <si>
    <t>Gestión_pública </t>
  </si>
  <si>
    <t>Hacienda</t>
  </si>
  <si>
    <t>Desarrollo_Económico_Indus</t>
  </si>
  <si>
    <t>Educación</t>
  </si>
  <si>
    <t>Integración_Social</t>
  </si>
  <si>
    <t>Cultura_Recreación_Deporte</t>
  </si>
  <si>
    <t>Ambiente</t>
  </si>
  <si>
    <t>Hábitat</t>
  </si>
  <si>
    <t>Seguridad_Convivencia_Justicia</t>
  </si>
  <si>
    <t>Gestión_Jurídica</t>
  </si>
  <si>
    <t>Otras_entidades</t>
  </si>
  <si>
    <t>3. Enero a diciembre</t>
  </si>
  <si>
    <t>Contratos de prestación de servicios y administración de personal FUNCIONAMIENTO</t>
  </si>
  <si>
    <t>Contratos de prestación de servicios y administración de personal INVERSIÓN*</t>
  </si>
  <si>
    <t xml:space="preserve">* Esta informacion de Inversion solo sera remitida a la Secretaria Distrital de Hacienda, para analisis interno de la DDP </t>
  </si>
  <si>
    <t xml:space="preserve">No Aplica </t>
  </si>
  <si>
    <t xml:space="preserve">Papel </t>
  </si>
  <si>
    <t xml:space="preserve">Numero de resmas de papel </t>
  </si>
  <si>
    <t>REGISTRO RESULTADOS PLAN DE AUSTERIDAD DEL GASTO PÚBLICO
(Formulación 2023)</t>
  </si>
  <si>
    <t>Teniendo en cuenta la aplicación de Ley de Garantías, se realizó contratación de personal en gran proporción durante el mes de enero (primer semestre) para la ejecución de los proyectos de inversión de la entidad. Aumento de recursos para la vigencia.</t>
  </si>
  <si>
    <t>N/A</t>
  </si>
  <si>
    <t>$2.069.880.</t>
  </si>
  <si>
    <t xml:space="preserve">FORMULACIÓN </t>
  </si>
  <si>
    <t xml:space="preserve">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</si>
</sst>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3" formatCode="_-* #,##0.00_-;\-* #,##0.00_-;_-* &quot;-&quot;??_-;_-@_-"/>
    <numFmt numFmtId="164" formatCode="_-* #,##0_-;\-* #,##0_-;_-* &quot;-&quot;??_-;_-@_-"/>
    <numFmt numFmtId="165" formatCode="_-* #,##0.0_-;\-* #,##0.0_-;_-* &quot;-&quot;??_-;_-@_-"/>
  </numFmts>
  <fonts count="14" x14ac:knownFonts="1">
    <font>
      <sz val="11"/>
      <color theme="1"/>
      <name val="Calibri"/>
      <family val="2"/>
      <scheme val="minor"/>
    </font>
    <font>
      <b/>
      <sz val="11"/>
      <color theme="8" tint="-0.249977111117893"/>
      <name val="Calibri"/>
      <family val="2"/>
      <scheme val="minor"/>
    </font>
    <font>
      <sz val="11"/>
      <color theme="1"/>
      <name val="Calibri"/>
      <family val="2"/>
      <scheme val="minor"/>
    </font>
    <font>
      <sz val="11"/>
      <color rgb="FF006100"/>
      <name val="Calibri"/>
      <family val="2"/>
      <scheme val="minor"/>
    </font>
    <font>
      <sz val="11"/>
      <name val="Calibri"/>
      <family val="2"/>
      <scheme val="minor"/>
    </font>
    <font>
      <b/>
      <sz val="11"/>
      <color rgb="FF000000"/>
      <name val="Calibri"/>
      <family val="2"/>
      <scheme val="minor"/>
    </font>
    <font>
      <b/>
      <sz val="11"/>
      <color rgb="FF333333"/>
      <name val="Calibri"/>
      <family val="2"/>
      <scheme val="minor"/>
    </font>
    <font>
      <b/>
      <sz val="24"/>
      <color theme="8" tint="-0.249977111117893"/>
      <name val="Calibri"/>
      <family val="2"/>
      <scheme val="minor"/>
    </font>
    <font>
      <b/>
      <sz val="11"/>
      <color theme="3"/>
      <name val="Calibri"/>
      <family val="2"/>
      <scheme val="minor"/>
    </font>
    <font>
      <sz val="11"/>
      <color theme="0" tint="-0.499984740745262"/>
      <name val="Calibri"/>
      <family val="2"/>
      <scheme val="minor"/>
    </font>
    <font>
      <b/>
      <sz val="11"/>
      <color theme="1"/>
      <name val="Calibri"/>
      <family val="2"/>
      <scheme val="minor"/>
    </font>
    <font>
      <b/>
      <sz val="9"/>
      <color indexed="81"/>
      <name val="Tahoma"/>
      <family val="2"/>
    </font>
    <font>
      <b/>
      <sz val="9"/>
      <color rgb="FF000000"/>
      <name val="Tahoma"/>
      <family val="2"/>
    </font>
    <font>
      <sz val="10"/>
      <name val="Arial"/>
      <family val="2"/>
      <charset val="1"/>
    </font>
  </fonts>
  <fills count="1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6EFCE"/>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58">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theme="4" tint="0.399914548173467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medium">
        <color theme="4" tint="0.39991454817346722"/>
      </bottom>
      <diagonal/>
    </border>
    <border>
      <left style="medium">
        <color theme="4" tint="0.39991454817346722"/>
      </left>
      <right style="thin">
        <color theme="4" tint="0.39994506668294322"/>
      </right>
      <top/>
      <bottom/>
      <diagonal/>
    </border>
    <border>
      <left style="medium">
        <color theme="4" tint="0.39991454817346722"/>
      </left>
      <right style="thin">
        <color theme="4" tint="0.39994506668294322"/>
      </right>
      <top/>
      <bottom style="medium">
        <color theme="4" tint="0.39991454817346722"/>
      </bottom>
      <diagonal/>
    </border>
    <border>
      <left style="medium">
        <color theme="4" tint="0.39991454817346722"/>
      </left>
      <right style="medium">
        <color theme="4" tint="0.39991454817346722"/>
      </right>
      <top/>
      <bottom style="thin">
        <color theme="4" tint="0.39994506668294322"/>
      </bottom>
      <diagonal/>
    </border>
    <border>
      <left style="thin">
        <color theme="4" tint="0.39994506668294322"/>
      </left>
      <right/>
      <top/>
      <bottom style="thin">
        <color theme="4" tint="0.39994506668294322"/>
      </bottom>
      <diagonal/>
    </border>
    <border>
      <left style="medium">
        <color theme="4" tint="0.39991454817346722"/>
      </left>
      <right style="medium">
        <color theme="4" tint="0.39991454817346722"/>
      </right>
      <top style="thin">
        <color theme="4" tint="0.39994506668294322"/>
      </top>
      <bottom style="thin">
        <color theme="4" tint="0.39994506668294322"/>
      </bottom>
      <diagonal/>
    </border>
    <border>
      <left style="medium">
        <color theme="4" tint="0.39991454817346722"/>
      </left>
      <right style="medium">
        <color theme="4" tint="0.39991454817346722"/>
      </right>
      <top style="thin">
        <color theme="4" tint="0.39994506668294322"/>
      </top>
      <bottom style="medium">
        <color theme="4" tint="0.39991454817346722"/>
      </bottom>
      <diagonal/>
    </border>
    <border>
      <left style="thin">
        <color theme="4" tint="0.39994506668294322"/>
      </left>
      <right style="thin">
        <color theme="4" tint="0.39994506668294322"/>
      </right>
      <top style="thin">
        <color theme="4" tint="0.39994506668294322"/>
      </top>
      <bottom style="medium">
        <color theme="4" tint="0.39988402966399123"/>
      </bottom>
      <diagonal/>
    </border>
    <border>
      <left style="medium">
        <color theme="4" tint="0.39991454817346722"/>
      </left>
      <right style="thin">
        <color theme="4" tint="0.39994506668294322"/>
      </right>
      <top style="thin">
        <color theme="4" tint="0.39994506668294322"/>
      </top>
      <bottom style="medium">
        <color theme="4" tint="0.39988402966399123"/>
      </bottom>
      <diagonal/>
    </border>
    <border>
      <left style="thin">
        <color theme="4" tint="0.39994506668294322"/>
      </left>
      <right style="thin">
        <color theme="4" tint="0.39994506668294322"/>
      </right>
      <top style="medium">
        <color theme="4" tint="0.39988402966399123"/>
      </top>
      <bottom style="thin">
        <color theme="4" tint="0.39994506668294322"/>
      </bottom>
      <diagonal/>
    </border>
    <border>
      <left style="thin">
        <color theme="4" tint="0.39994506668294322"/>
      </left>
      <right/>
      <top/>
      <bottom/>
      <diagonal/>
    </border>
    <border>
      <left style="medium">
        <color theme="4" tint="0.39988402966399123"/>
      </left>
      <right/>
      <top style="medium">
        <color theme="4" tint="0.39988402966399123"/>
      </top>
      <bottom style="medium">
        <color theme="4" tint="0.39988402966399123"/>
      </bottom>
      <diagonal/>
    </border>
    <border>
      <left/>
      <right/>
      <top style="medium">
        <color theme="4" tint="0.39988402966399123"/>
      </top>
      <bottom style="medium">
        <color theme="4" tint="0.39988402966399123"/>
      </bottom>
      <diagonal/>
    </border>
    <border>
      <left style="medium">
        <color theme="4" tint="0.39991454817346722"/>
      </left>
      <right style="thin">
        <color theme="4" tint="0.39994506668294322"/>
      </right>
      <top style="medium">
        <color theme="4" tint="0.39988402966399123"/>
      </top>
      <bottom style="thin">
        <color theme="4" tint="0.39994506668294322"/>
      </bottom>
      <diagonal/>
    </border>
    <border>
      <left style="medium">
        <color theme="4" tint="0.39988402966399123"/>
      </left>
      <right style="medium">
        <color theme="4" tint="0.39988402966399123"/>
      </right>
      <top style="thin">
        <color theme="4" tint="0.39994506668294322"/>
      </top>
      <bottom style="thin">
        <color theme="4" tint="0.39994506668294322"/>
      </bottom>
      <diagonal/>
    </border>
    <border>
      <left style="medium">
        <color theme="4" tint="0.39988402966399123"/>
      </left>
      <right style="medium">
        <color theme="4" tint="0.39988402966399123"/>
      </right>
      <top style="thin">
        <color theme="4" tint="0.39994506668294322"/>
      </top>
      <bottom style="medium">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94506668294322"/>
      </bottom>
      <diagonal/>
    </border>
    <border>
      <left style="medium">
        <color theme="4" tint="0.39988402966399123"/>
      </left>
      <right style="medium">
        <color theme="4" tint="0.39988402966399123"/>
      </right>
      <top style="thin">
        <color theme="4" tint="0.3999450666829432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right style="thin">
        <color theme="4" tint="0.39997558519241921"/>
      </right>
      <top style="thin">
        <color theme="4" tint="0.39997558519241921"/>
      </top>
      <bottom style="thin">
        <color indexed="64"/>
      </bottom>
      <diagonal/>
    </border>
    <border>
      <left/>
      <right style="thin">
        <color theme="4" tint="0.39997558519241921"/>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style="thin">
        <color theme="4" tint="0.39994506668294322"/>
      </left>
      <right/>
      <top style="medium">
        <color theme="4" tint="0.39991454817346722"/>
      </top>
      <bottom/>
      <diagonal/>
    </border>
    <border>
      <left style="thin">
        <color theme="4" tint="0.39994506668294322"/>
      </left>
      <right style="thin">
        <color theme="4" tint="0.39994506668294322"/>
      </right>
      <top style="medium">
        <color theme="4" tint="0.39988402966399123"/>
      </top>
      <bottom/>
      <diagonal/>
    </border>
    <border>
      <left style="thin">
        <color theme="4" tint="0.39994506668294322"/>
      </left>
      <right style="thin">
        <color theme="4" tint="0.39994506668294322"/>
      </right>
      <top/>
      <bottom style="medium">
        <color theme="4" tint="0.39988402966399123"/>
      </bottom>
      <diagonal/>
    </border>
    <border>
      <left style="thin">
        <color theme="4" tint="0.39994506668294322"/>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4506668294322"/>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diagonal/>
    </border>
    <border>
      <left style="thin">
        <color theme="4" tint="0.39988402966399123"/>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top style="thin">
        <color theme="4" tint="0.39988402966399123"/>
      </top>
      <bottom/>
      <diagonal/>
    </border>
    <border>
      <left style="medium">
        <color theme="4" tint="0.39991454817346722"/>
      </left>
      <right style="thin">
        <color theme="4" tint="0.39994506668294322"/>
      </right>
      <top style="medium">
        <color theme="4" tint="0.39991454817346722"/>
      </top>
      <bottom/>
      <diagonal/>
    </border>
    <border>
      <left/>
      <right style="thin">
        <color theme="4" tint="0.39994506668294322"/>
      </right>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82299264503923"/>
      </left>
      <right style="thin">
        <color theme="4" tint="0.39982299264503923"/>
      </right>
      <top style="thin">
        <color theme="4" tint="0.39982299264503923"/>
      </top>
      <bottom style="thin">
        <color theme="4" tint="0.39982299264503923"/>
      </bottom>
      <diagonal/>
    </border>
  </borders>
  <cellStyleXfs count="6">
    <xf numFmtId="0" fontId="0" fillId="0" borderId="0"/>
    <xf numFmtId="42" fontId="2" fillId="0" borderId="0" applyFont="0" applyFill="0" applyBorder="0" applyAlignment="0" applyProtection="0"/>
    <xf numFmtId="9" fontId="2" fillId="0" borderId="0" applyFont="0" applyFill="0" applyBorder="0" applyAlignment="0" applyProtection="0"/>
    <xf numFmtId="0" fontId="3" fillId="6" borderId="0" applyNumberFormat="0" applyBorder="0" applyAlignment="0" applyProtection="0"/>
    <xf numFmtId="43" fontId="2" fillId="0" borderId="0" applyFont="0" applyFill="0" applyBorder="0" applyAlignment="0" applyProtection="0"/>
    <xf numFmtId="0" fontId="13" fillId="0" borderId="0"/>
  </cellStyleXfs>
  <cellXfs count="180">
    <xf numFmtId="0" fontId="0" fillId="0" borderId="0" xfId="0"/>
    <xf numFmtId="0" fontId="0" fillId="0" borderId="0" xfId="0" applyAlignment="1">
      <alignment horizontal="left" vertical="center"/>
    </xf>
    <xf numFmtId="0" fontId="0" fillId="2" borderId="3" xfId="0" applyFill="1" applyBorder="1" applyAlignment="1">
      <alignment vertical="center"/>
    </xf>
    <xf numFmtId="0" fontId="0" fillId="2" borderId="0" xfId="0" applyFill="1" applyAlignment="1">
      <alignment vertical="center"/>
    </xf>
    <xf numFmtId="0" fontId="3" fillId="6" borderId="0" xfId="3" applyAlignment="1">
      <alignment horizontal="center" vertical="center"/>
    </xf>
    <xf numFmtId="0" fontId="0" fillId="2" borderId="5" xfId="0" applyFill="1" applyBorder="1" applyAlignment="1">
      <alignment vertical="center"/>
    </xf>
    <xf numFmtId="0" fontId="0" fillId="2" borderId="4" xfId="0" applyFill="1" applyBorder="1" applyAlignment="1">
      <alignment vertical="center"/>
    </xf>
    <xf numFmtId="0" fontId="0" fillId="2" borderId="26" xfId="0" applyFill="1" applyBorder="1" applyAlignment="1">
      <alignment vertical="center"/>
    </xf>
    <xf numFmtId="0" fontId="0" fillId="2" borderId="26" xfId="0" applyFill="1" applyBorder="1" applyAlignment="1">
      <alignment vertical="center" wrapText="1"/>
    </xf>
    <xf numFmtId="9" fontId="0" fillId="2" borderId="14" xfId="2" applyFont="1" applyFill="1" applyBorder="1" applyAlignment="1" applyProtection="1">
      <alignment horizontal="center" vertical="center"/>
      <protection locked="0"/>
    </xf>
    <xf numFmtId="9" fontId="0" fillId="2" borderId="13" xfId="0" applyNumberFormat="1" applyFill="1" applyBorder="1" applyAlignment="1" applyProtection="1">
      <alignment horizontal="center" vertical="center"/>
      <protection locked="0"/>
    </xf>
    <xf numFmtId="9" fontId="0" fillId="2" borderId="14" xfId="2" applyFont="1" applyFill="1" applyBorder="1" applyAlignment="1" applyProtection="1">
      <alignment horizontal="center" vertical="center"/>
    </xf>
    <xf numFmtId="9" fontId="0" fillId="2" borderId="13" xfId="0" applyNumberFormat="1" applyFill="1" applyBorder="1" applyAlignment="1">
      <alignment horizontal="center" vertical="center"/>
    </xf>
    <xf numFmtId="0" fontId="0" fillId="2" borderId="0" xfId="0" applyFill="1" applyProtection="1">
      <protection locked="0"/>
    </xf>
    <xf numFmtId="0" fontId="0" fillId="0" borderId="0" xfId="0" applyProtection="1">
      <protection locked="0"/>
    </xf>
    <xf numFmtId="0" fontId="1" fillId="4" borderId="26" xfId="0" applyFont="1" applyFill="1" applyBorder="1" applyAlignment="1" applyProtection="1">
      <alignment horizontal="right" vertical="center" wrapText="1"/>
      <protection locked="0"/>
    </xf>
    <xf numFmtId="0" fontId="1" fillId="2" borderId="0" xfId="0" applyFont="1" applyFill="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0" fontId="1" fillId="10" borderId="39" xfId="0" applyFont="1" applyFill="1" applyBorder="1" applyAlignment="1" applyProtection="1">
      <alignment horizontal="center" vertical="center" wrapText="1"/>
      <protection locked="0"/>
    </xf>
    <xf numFmtId="0" fontId="1" fillId="7" borderId="39" xfId="0" applyFont="1" applyFill="1" applyBorder="1" applyAlignment="1" applyProtection="1">
      <alignment horizontal="center" vertical="center" wrapText="1"/>
      <protection locked="0"/>
    </xf>
    <xf numFmtId="0" fontId="1" fillId="8" borderId="29" xfId="0" applyFont="1" applyFill="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9" fontId="4" fillId="0" borderId="14" xfId="2" applyFont="1" applyBorder="1" applyAlignment="1" applyProtection="1">
      <alignment horizontal="center" vertical="center" wrapText="1"/>
      <protection locked="0"/>
    </xf>
    <xf numFmtId="0" fontId="0" fillId="0" borderId="13" xfId="0" applyBorder="1" applyAlignment="1" applyProtection="1">
      <alignment horizontal="right" vertical="center"/>
      <protection locked="0"/>
    </xf>
    <xf numFmtId="42" fontId="0" fillId="0" borderId="5" xfId="1" applyFont="1" applyBorder="1" applyAlignment="1" applyProtection="1">
      <alignment horizontal="right" vertical="center"/>
      <protection locked="0"/>
    </xf>
    <xf numFmtId="9" fontId="0" fillId="0" borderId="5" xfId="2"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9" fontId="4" fillId="0" borderId="2" xfId="2" applyFont="1" applyBorder="1" applyAlignment="1" applyProtection="1">
      <alignment horizontal="center" vertical="center" wrapText="1"/>
      <protection locked="0"/>
    </xf>
    <xf numFmtId="0" fontId="0" fillId="0" borderId="15" xfId="0" applyBorder="1" applyAlignment="1" applyProtection="1">
      <alignment horizontal="right" vertical="center"/>
      <protection locked="0"/>
    </xf>
    <xf numFmtId="42" fontId="0" fillId="0" borderId="1" xfId="1" applyFont="1" applyBorder="1" applyAlignment="1" applyProtection="1">
      <alignment horizontal="right" vertical="center"/>
      <protection locked="0"/>
    </xf>
    <xf numFmtId="0" fontId="4" fillId="0" borderId="3" xfId="0" applyFont="1" applyBorder="1" applyAlignment="1" applyProtection="1">
      <alignment horizontal="left" vertical="center" wrapText="1"/>
      <protection locked="0"/>
    </xf>
    <xf numFmtId="42" fontId="0" fillId="0" borderId="46" xfId="1" applyFont="1" applyBorder="1" applyAlignment="1" applyProtection="1">
      <alignment horizontal="right" vertical="center"/>
      <protection locked="0"/>
    </xf>
    <xf numFmtId="0" fontId="4" fillId="0" borderId="7" xfId="0" applyFont="1" applyBorder="1" applyAlignment="1" applyProtection="1">
      <alignment horizontal="left" vertical="center" wrapText="1"/>
      <protection locked="0"/>
    </xf>
    <xf numFmtId="0" fontId="0" fillId="0" borderId="16" xfId="0" applyBorder="1" applyAlignment="1" applyProtection="1">
      <alignment horizontal="right" vertical="center"/>
      <protection locked="0"/>
    </xf>
    <xf numFmtId="42" fontId="0" fillId="0" borderId="7" xfId="1" applyFont="1" applyBorder="1" applyAlignment="1" applyProtection="1">
      <alignment horizontal="right" vertical="center"/>
      <protection locked="0"/>
    </xf>
    <xf numFmtId="0" fontId="0" fillId="0" borderId="0" xfId="0" applyAlignment="1" applyProtection="1">
      <alignment wrapText="1"/>
      <protection locked="0"/>
    </xf>
    <xf numFmtId="0" fontId="1" fillId="9" borderId="29" xfId="0" applyFont="1" applyFill="1" applyBorder="1" applyAlignment="1" applyProtection="1">
      <alignment horizontal="center" vertical="center" wrapText="1"/>
      <protection locked="0"/>
    </xf>
    <xf numFmtId="0" fontId="1" fillId="11" borderId="29" xfId="0"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0" fontId="1" fillId="4" borderId="50" xfId="0" applyFont="1" applyFill="1" applyBorder="1" applyAlignment="1" applyProtection="1">
      <alignment horizontal="right" vertical="center" wrapText="1"/>
      <protection locked="0"/>
    </xf>
    <xf numFmtId="164" fontId="1" fillId="5" borderId="0" xfId="4" applyNumberFormat="1" applyFont="1" applyFill="1" applyBorder="1" applyAlignment="1" applyProtection="1">
      <alignment horizontal="center" wrapText="1"/>
      <protection locked="0"/>
    </xf>
    <xf numFmtId="164" fontId="4" fillId="0" borderId="27" xfId="4" applyNumberFormat="1" applyFont="1" applyBorder="1" applyAlignment="1" applyProtection="1">
      <alignment horizontal="center" vertical="center" wrapText="1"/>
      <protection locked="0"/>
    </xf>
    <xf numFmtId="164" fontId="4" fillId="0" borderId="24" xfId="4" applyNumberFormat="1" applyFont="1" applyBorder="1" applyAlignment="1" applyProtection="1">
      <alignment horizontal="center" vertical="center" wrapText="1"/>
      <protection locked="0"/>
    </xf>
    <xf numFmtId="164" fontId="4" fillId="0" borderId="28" xfId="4" applyNumberFormat="1" applyFont="1" applyBorder="1" applyAlignment="1" applyProtection="1">
      <alignment horizontal="center" vertical="center" wrapText="1"/>
      <protection locked="0"/>
    </xf>
    <xf numFmtId="164" fontId="4" fillId="0" borderId="25" xfId="4" applyNumberFormat="1" applyFont="1" applyBorder="1" applyAlignment="1" applyProtection="1">
      <alignment horizontal="center" vertical="center" wrapText="1"/>
      <protection locked="0"/>
    </xf>
    <xf numFmtId="164" fontId="0" fillId="0" borderId="0" xfId="4" applyNumberFormat="1" applyFont="1" applyAlignment="1" applyProtection="1">
      <alignment horizontal="center"/>
      <protection locked="0"/>
    </xf>
    <xf numFmtId="9" fontId="0" fillId="0" borderId="0" xfId="2" applyFont="1" applyProtection="1">
      <protection locked="0"/>
    </xf>
    <xf numFmtId="164" fontId="1" fillId="4" borderId="50" xfId="4" applyNumberFormat="1" applyFont="1" applyFill="1" applyBorder="1" applyAlignment="1" applyProtection="1">
      <alignment horizontal="right" vertical="center" wrapText="1"/>
      <protection locked="0"/>
    </xf>
    <xf numFmtId="164" fontId="1" fillId="8" borderId="29" xfId="4" applyNumberFormat="1" applyFont="1" applyFill="1" applyBorder="1" applyAlignment="1" applyProtection="1">
      <alignment horizontal="center" vertical="center" wrapText="1"/>
      <protection locked="0"/>
    </xf>
    <xf numFmtId="164" fontId="0" fillId="0" borderId="13" xfId="4" applyNumberFormat="1" applyFont="1" applyBorder="1" applyAlignment="1" applyProtection="1">
      <alignment horizontal="right" vertical="center"/>
      <protection locked="0"/>
    </xf>
    <xf numFmtId="164" fontId="0" fillId="0" borderId="0" xfId="4" applyNumberFormat="1" applyFont="1" applyProtection="1">
      <protection locked="0"/>
    </xf>
    <xf numFmtId="164" fontId="1" fillId="4" borderId="51" xfId="4" applyNumberFormat="1" applyFont="1" applyFill="1" applyBorder="1" applyAlignment="1" applyProtection="1">
      <alignment horizontal="right" vertical="center" wrapText="1"/>
      <protection locked="0"/>
    </xf>
    <xf numFmtId="0" fontId="0" fillId="12" borderId="0" xfId="0" applyFill="1" applyAlignment="1" applyProtection="1">
      <alignment wrapText="1"/>
      <protection locked="0"/>
    </xf>
    <xf numFmtId="0" fontId="5" fillId="12" borderId="54" xfId="0" applyFont="1" applyFill="1" applyBorder="1" applyAlignment="1" applyProtection="1">
      <alignment horizontal="center" vertical="center" wrapText="1"/>
      <protection locked="0"/>
    </xf>
    <xf numFmtId="9" fontId="4" fillId="0" borderId="1" xfId="2" applyFont="1" applyBorder="1" applyAlignment="1" applyProtection="1">
      <alignment horizontal="center" vertical="center" wrapText="1"/>
      <protection locked="0"/>
    </xf>
    <xf numFmtId="9" fontId="4" fillId="0" borderId="3" xfId="2" applyFont="1" applyBorder="1" applyAlignment="1" applyProtection="1">
      <alignment horizontal="center" vertical="center" wrapText="1"/>
      <protection locked="0"/>
    </xf>
    <xf numFmtId="9" fontId="4" fillId="0" borderId="7" xfId="2"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9" fontId="4" fillId="0" borderId="14" xfId="2" applyFont="1" applyFill="1" applyBorder="1" applyAlignment="1" applyProtection="1">
      <alignment horizontal="center" vertical="center" wrapText="1"/>
      <protection locked="0"/>
    </xf>
    <xf numFmtId="164" fontId="4" fillId="0" borderId="27" xfId="4"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64" fontId="4" fillId="0" borderId="24" xfId="4" applyNumberFormat="1" applyFont="1" applyFill="1" applyBorder="1" applyAlignment="1" applyProtection="1">
      <alignment horizontal="center" vertical="center" wrapText="1"/>
      <protection locked="0"/>
    </xf>
    <xf numFmtId="164" fontId="4" fillId="0" borderId="28" xfId="4" applyNumberFormat="1" applyFont="1" applyFill="1" applyBorder="1" applyAlignment="1" applyProtection="1">
      <alignment horizontal="center" vertical="center" wrapText="1"/>
      <protection locked="0"/>
    </xf>
    <xf numFmtId="164" fontId="4" fillId="0" borderId="25" xfId="4"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9" fontId="0" fillId="0" borderId="0" xfId="2" applyFont="1" applyAlignment="1" applyProtection="1">
      <alignment horizontal="center" vertical="center"/>
      <protection locked="0"/>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42" fontId="0" fillId="0" borderId="5" xfId="1"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4" fontId="0" fillId="0" borderId="13" xfId="4" applyNumberFormat="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42" fontId="0" fillId="0" borderId="1" xfId="1" applyFont="1" applyBorder="1" applyAlignment="1" applyProtection="1">
      <alignment horizontal="center" vertical="center"/>
      <protection locked="0"/>
    </xf>
    <xf numFmtId="42" fontId="0" fillId="13" borderId="1" xfId="1" applyFont="1" applyFill="1" applyBorder="1" applyAlignment="1" applyProtection="1">
      <alignment horizontal="center" vertical="center"/>
      <protection locked="0"/>
    </xf>
    <xf numFmtId="164" fontId="4" fillId="13" borderId="24" xfId="4" applyNumberFormat="1" applyFont="1" applyFill="1" applyBorder="1" applyAlignment="1" applyProtection="1">
      <alignment horizontal="center" vertical="center" wrapText="1"/>
      <protection locked="0"/>
    </xf>
    <xf numFmtId="0" fontId="0" fillId="13" borderId="15" xfId="0" applyFill="1" applyBorder="1" applyAlignment="1" applyProtection="1">
      <alignment horizontal="center" vertical="center"/>
      <protection locked="0"/>
    </xf>
    <xf numFmtId="42" fontId="0" fillId="0" borderId="46" xfId="1" applyFont="1" applyBorder="1" applyAlignment="1" applyProtection="1">
      <alignment horizontal="center" vertical="center"/>
      <protection locked="0"/>
    </xf>
    <xf numFmtId="42" fontId="0" fillId="0" borderId="7" xfId="1" applyFont="1" applyBorder="1" applyAlignment="1" applyProtection="1">
      <alignment horizontal="center" vertical="center"/>
      <protection locked="0"/>
    </xf>
    <xf numFmtId="0" fontId="0" fillId="0" borderId="13" xfId="0" applyBorder="1" applyAlignment="1" applyProtection="1">
      <alignment horizontal="left" vertical="center" wrapText="1" shrinkToFit="1"/>
      <protection locked="0"/>
    </xf>
    <xf numFmtId="165" fontId="4" fillId="0" borderId="24" xfId="4" applyNumberFormat="1" applyFont="1" applyBorder="1" applyAlignment="1" applyProtection="1">
      <alignment horizontal="center" vertical="center" wrapText="1"/>
      <protection locked="0"/>
    </xf>
    <xf numFmtId="164" fontId="4" fillId="0" borderId="24" xfId="4" applyNumberFormat="1" applyFont="1" applyBorder="1" applyAlignment="1" applyProtection="1">
      <alignment horizontal="right" vertical="center" wrapText="1"/>
      <protection locked="0"/>
    </xf>
    <xf numFmtId="164" fontId="4" fillId="0" borderId="27" xfId="4" applyNumberFormat="1" applyFont="1" applyBorder="1" applyAlignment="1" applyProtection="1">
      <alignment vertical="center" wrapText="1"/>
      <protection locked="0"/>
    </xf>
    <xf numFmtId="42" fontId="0" fillId="0" borderId="5" xfId="1" applyFont="1" applyBorder="1" applyAlignment="1" applyProtection="1">
      <alignment vertical="center"/>
      <protection locked="0"/>
    </xf>
    <xf numFmtId="164" fontId="4" fillId="0" borderId="24" xfId="4" applyNumberFormat="1" applyFont="1" applyBorder="1" applyAlignment="1" applyProtection="1">
      <alignment vertical="center" wrapText="1"/>
      <protection locked="0"/>
    </xf>
    <xf numFmtId="164" fontId="4" fillId="0" borderId="28" xfId="4" applyNumberFormat="1" applyFont="1" applyBorder="1" applyAlignment="1" applyProtection="1">
      <alignment vertical="center" wrapText="1"/>
      <protection locked="0"/>
    </xf>
    <xf numFmtId="164" fontId="4" fillId="0" borderId="25" xfId="4" applyNumberFormat="1" applyFont="1" applyBorder="1" applyAlignment="1" applyProtection="1">
      <alignment vertical="center" wrapText="1"/>
      <protection locked="0"/>
    </xf>
    <xf numFmtId="9" fontId="2" fillId="0" borderId="14" xfId="2" applyFont="1" applyBorder="1" applyAlignment="1" applyProtection="1">
      <alignment horizontal="center" vertical="center" wrapText="1"/>
      <protection locked="0"/>
    </xf>
    <xf numFmtId="0" fontId="4" fillId="13" borderId="5" xfId="0" applyFont="1" applyFill="1" applyBorder="1" applyAlignment="1" applyProtection="1">
      <alignment horizontal="center" vertical="center" wrapText="1"/>
      <protection locked="0"/>
    </xf>
    <xf numFmtId="0" fontId="0" fillId="13" borderId="5" xfId="0" applyFont="1" applyFill="1" applyBorder="1" applyAlignment="1" applyProtection="1">
      <alignment horizontal="center" vertical="center" wrapText="1"/>
      <protection locked="0"/>
    </xf>
    <xf numFmtId="9" fontId="4" fillId="13" borderId="14" xfId="2" applyFont="1" applyFill="1" applyBorder="1" applyAlignment="1" applyProtection="1">
      <alignment horizontal="center" vertical="center" wrapText="1"/>
      <protection locked="0"/>
    </xf>
    <xf numFmtId="0" fontId="13" fillId="0" borderId="0" xfId="5"/>
    <xf numFmtId="0" fontId="5" fillId="13" borderId="54" xfId="0" applyFont="1" applyFill="1" applyBorder="1" applyAlignment="1" applyProtection="1">
      <alignment horizontal="center" vertical="center" wrapText="1"/>
      <protection locked="0"/>
    </xf>
    <xf numFmtId="0" fontId="0" fillId="13" borderId="0" xfId="0" applyFill="1" applyAlignment="1" applyProtection="1">
      <alignment wrapText="1"/>
      <protection locked="0"/>
    </xf>
    <xf numFmtId="0" fontId="0" fillId="14" borderId="5" xfId="0" applyFont="1" applyFill="1" applyBorder="1" applyAlignment="1" applyProtection="1">
      <alignment horizontal="center" vertical="center" wrapText="1"/>
      <protection locked="0"/>
    </xf>
    <xf numFmtId="0" fontId="4" fillId="14" borderId="5" xfId="0" applyFont="1" applyFill="1" applyBorder="1" applyAlignment="1" applyProtection="1">
      <alignment horizontal="center" vertical="center" wrapText="1"/>
      <protection locked="0"/>
    </xf>
    <xf numFmtId="0" fontId="4" fillId="14" borderId="1" xfId="0" applyFont="1" applyFill="1" applyBorder="1" applyAlignment="1" applyProtection="1">
      <alignment horizontal="center" vertical="center" wrapText="1"/>
      <protection locked="0"/>
    </xf>
    <xf numFmtId="0" fontId="4" fillId="14" borderId="55"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0" xfId="0" applyFont="1" applyFill="1" applyAlignment="1" applyProtection="1">
      <alignment horizontal="center" vertical="center"/>
      <protection locked="0"/>
    </xf>
    <xf numFmtId="0" fontId="9" fillId="2" borderId="50" xfId="0" applyFont="1" applyFill="1" applyBorder="1" applyAlignment="1" applyProtection="1">
      <alignment horizontal="center"/>
      <protection locked="0"/>
    </xf>
    <xf numFmtId="0" fontId="9" fillId="2" borderId="52" xfId="0" applyFont="1" applyFill="1" applyBorder="1" applyAlignment="1" applyProtection="1">
      <alignment horizontal="center"/>
      <protection locked="0"/>
    </xf>
    <xf numFmtId="0" fontId="9" fillId="2" borderId="51" xfId="0" applyFont="1" applyFill="1" applyBorder="1" applyAlignment="1" applyProtection="1">
      <alignment horizontal="center"/>
      <protection locked="0"/>
    </xf>
    <xf numFmtId="0" fontId="1" fillId="4" borderId="50" xfId="0" applyFont="1" applyFill="1" applyBorder="1" applyAlignment="1" applyProtection="1">
      <alignment horizontal="right" vertical="center" wrapText="1"/>
      <protection locked="0"/>
    </xf>
    <xf numFmtId="0" fontId="1" fillId="4" borderId="51" xfId="0" applyFont="1" applyFill="1" applyBorder="1" applyAlignment="1" applyProtection="1">
      <alignment horizontal="right" vertical="center" wrapText="1"/>
      <protection locked="0"/>
    </xf>
    <xf numFmtId="0" fontId="9" fillId="2" borderId="50" xfId="0" applyFont="1" applyFill="1" applyBorder="1" applyAlignment="1" applyProtection="1">
      <alignment horizontal="left"/>
      <protection locked="0"/>
    </xf>
    <xf numFmtId="0" fontId="9" fillId="2" borderId="52" xfId="0" applyFont="1" applyFill="1" applyBorder="1" applyAlignment="1" applyProtection="1">
      <alignment horizontal="left"/>
      <protection locked="0"/>
    </xf>
    <xf numFmtId="0" fontId="1" fillId="2" borderId="38"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49" xfId="0" applyFont="1" applyFill="1" applyBorder="1" applyAlignment="1" applyProtection="1">
      <alignment horizontal="center" vertical="center" wrapText="1"/>
      <protection locked="0"/>
    </xf>
    <xf numFmtId="0" fontId="10" fillId="2" borderId="53" xfId="0" applyFont="1" applyFill="1" applyBorder="1" applyAlignment="1" applyProtection="1">
      <alignment horizontal="left" wrapText="1"/>
      <protection locked="0"/>
    </xf>
    <xf numFmtId="0" fontId="1" fillId="5" borderId="21" xfId="0" applyFont="1" applyFill="1" applyBorder="1" applyAlignment="1" applyProtection="1">
      <alignment horizontal="center" wrapText="1"/>
      <protection locked="0"/>
    </xf>
    <xf numFmtId="0" fontId="1" fillId="5" borderId="22" xfId="0" applyFont="1" applyFill="1" applyBorder="1" applyAlignment="1" applyProtection="1">
      <alignment horizontal="center" wrapText="1"/>
      <protection locked="0"/>
    </xf>
    <xf numFmtId="0" fontId="8" fillId="7" borderId="20" xfId="0"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1" fillId="3" borderId="23"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4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41" xfId="0" applyFont="1" applyFill="1" applyBorder="1" applyAlignment="1" applyProtection="1">
      <alignment horizontal="center" vertical="center" wrapText="1"/>
      <protection locked="0"/>
    </xf>
    <xf numFmtId="9" fontId="8" fillId="3" borderId="19" xfId="2" applyFont="1" applyFill="1" applyBorder="1" applyAlignment="1" applyProtection="1">
      <alignment horizontal="center" vertical="center" wrapText="1"/>
      <protection locked="0"/>
    </xf>
    <xf numFmtId="9" fontId="8" fillId="3" borderId="5"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9" fontId="8" fillId="3" borderId="17" xfId="2" applyFont="1" applyFill="1" applyBorder="1" applyAlignment="1" applyProtection="1">
      <alignment horizontal="center" vertical="center" wrapText="1"/>
      <protection locked="0"/>
    </xf>
    <xf numFmtId="9" fontId="1" fillId="3" borderId="42" xfId="2" applyFont="1" applyFill="1" applyBorder="1" applyAlignment="1" applyProtection="1">
      <alignment horizontal="center" vertical="center" wrapText="1"/>
      <protection locked="0"/>
    </xf>
    <xf numFmtId="9" fontId="1" fillId="3" borderId="43" xfId="2" applyFont="1" applyFill="1" applyBorder="1" applyAlignment="1" applyProtection="1">
      <alignment horizontal="center" vertical="center" wrapText="1"/>
      <protection locked="0"/>
    </xf>
    <xf numFmtId="9" fontId="1" fillId="3" borderId="44" xfId="2" applyFont="1" applyFill="1" applyBorder="1" applyAlignment="1" applyProtection="1">
      <alignment horizontal="center" vertical="center" wrapText="1"/>
      <protection locked="0"/>
    </xf>
    <xf numFmtId="9" fontId="1" fillId="3" borderId="45" xfId="2" applyFont="1" applyFill="1" applyBorder="1" applyAlignment="1" applyProtection="1">
      <alignment horizontal="center" vertical="center" wrapText="1"/>
      <protection locked="0"/>
    </xf>
    <xf numFmtId="9" fontId="1" fillId="3" borderId="30" xfId="2" applyFont="1" applyFill="1" applyBorder="1" applyAlignment="1" applyProtection="1">
      <alignment horizontal="center" vertical="center" wrapText="1"/>
      <protection locked="0"/>
    </xf>
    <xf numFmtId="9" fontId="1" fillId="3" borderId="31" xfId="2" applyFont="1" applyFill="1" applyBorder="1" applyAlignment="1" applyProtection="1">
      <alignment horizontal="center" vertical="center" wrapText="1"/>
      <protection locked="0"/>
    </xf>
    <xf numFmtId="9" fontId="1" fillId="3" borderId="32" xfId="2" applyFont="1" applyFill="1" applyBorder="1" applyAlignment="1" applyProtection="1">
      <alignment horizontal="center" vertical="center" wrapText="1"/>
      <protection locked="0"/>
    </xf>
    <xf numFmtId="9" fontId="1" fillId="3" borderId="33" xfId="2" applyFont="1" applyFill="1" applyBorder="1" applyAlignment="1" applyProtection="1">
      <alignment horizontal="center" vertical="center" wrapText="1"/>
      <protection locked="0"/>
    </xf>
    <xf numFmtId="0" fontId="8" fillId="8" borderId="38" xfId="0" applyFont="1" applyFill="1" applyBorder="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1" fillId="4" borderId="38"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49" xfId="0" applyFont="1" applyFill="1" applyBorder="1" applyAlignment="1" applyProtection="1">
      <alignment horizontal="center" vertical="center" wrapText="1"/>
      <protection locked="0"/>
    </xf>
    <xf numFmtId="0" fontId="1" fillId="9" borderId="38" xfId="0" applyFont="1" applyFill="1" applyBorder="1" applyAlignment="1" applyProtection="1">
      <alignment horizontal="center" vertical="center" wrapText="1"/>
      <protection locked="0"/>
    </xf>
    <xf numFmtId="0" fontId="1" fillId="9" borderId="0" xfId="0" applyFont="1" applyFill="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1" fillId="8" borderId="47" xfId="0" applyFont="1" applyFill="1" applyBorder="1" applyAlignment="1" applyProtection="1">
      <alignment horizontal="center" vertical="center" wrapText="1"/>
      <protection locked="0"/>
    </xf>
    <xf numFmtId="0" fontId="1" fillId="8" borderId="4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164" fontId="1" fillId="3" borderId="36" xfId="4" applyNumberFormat="1" applyFont="1" applyFill="1" applyBorder="1" applyAlignment="1" applyProtection="1">
      <alignment horizontal="center" vertical="center" wrapText="1"/>
      <protection locked="0"/>
    </xf>
    <xf numFmtId="164" fontId="1" fillId="3" borderId="37" xfId="4" applyNumberFormat="1" applyFont="1" applyFill="1" applyBorder="1" applyAlignment="1" applyProtection="1">
      <alignment horizontal="center" vertical="center" wrapText="1"/>
      <protection locked="0"/>
    </xf>
    <xf numFmtId="164" fontId="1" fillId="3" borderId="34" xfId="4" applyNumberFormat="1" applyFont="1" applyFill="1" applyBorder="1" applyAlignment="1" applyProtection="1">
      <alignment horizontal="center" vertical="center" wrapText="1"/>
      <protection locked="0"/>
    </xf>
    <xf numFmtId="164" fontId="1" fillId="3" borderId="35" xfId="4" applyNumberFormat="1" applyFont="1" applyFill="1" applyBorder="1" applyAlignment="1" applyProtection="1">
      <alignment horizontal="center" vertical="center" wrapText="1"/>
      <protection locked="0"/>
    </xf>
    <xf numFmtId="0" fontId="9" fillId="2" borderId="50"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50" xfId="0" applyFont="1" applyFill="1" applyBorder="1" applyAlignment="1" applyProtection="1">
      <alignment horizontal="left" vertical="center"/>
      <protection locked="0"/>
    </xf>
    <xf numFmtId="0" fontId="9" fillId="2" borderId="52" xfId="0" applyFont="1" applyFill="1" applyBorder="1" applyAlignment="1" applyProtection="1">
      <alignment horizontal="left" vertical="center"/>
      <protection locked="0"/>
    </xf>
    <xf numFmtId="0" fontId="9" fillId="2" borderId="50" xfId="0" applyFont="1" applyFill="1" applyBorder="1" applyAlignment="1" applyProtection="1">
      <alignment horizontal="left" vertical="center" wrapText="1"/>
      <protection locked="0"/>
    </xf>
    <xf numFmtId="0" fontId="9" fillId="2" borderId="52"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6" fillId="0" borderId="57" xfId="0" applyFont="1" applyBorder="1" applyAlignment="1" applyProtection="1">
      <alignment horizontal="left" vertical="center" wrapText="1"/>
      <protection locked="0"/>
    </xf>
    <xf numFmtId="0" fontId="4" fillId="0" borderId="57"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cellXfs>
  <cellStyles count="6">
    <cellStyle name="Buena" xfId="3" builtinId="26"/>
    <cellStyle name="Millares" xfId="4" builtinId="3"/>
    <cellStyle name="Moneda [0]" xfId="1" builtinId="7"/>
    <cellStyle name="Normal" xfId="0" builtinId="0"/>
    <cellStyle name="Normal 2" xfId="5"/>
    <cellStyle name="Porcentaje" xfId="2" builtinId="5"/>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hyperlink" Target="#IDPAC!A1"/><Relationship Id="rId5" Type="http://schemas.openxmlformats.org/officeDocument/2006/relationships/hyperlink" Target="#DADEP!A1"/><Relationship Id="rId4" Type="http://schemas.openxmlformats.org/officeDocument/2006/relationships/hyperlink" Target="#SDG!A1"/></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67236</xdr:colOff>
      <xdr:row>1</xdr:row>
      <xdr:rowOff>76201</xdr:rowOff>
    </xdr:from>
    <xdr:to>
      <xdr:col>12</xdr:col>
      <xdr:colOff>705971</xdr:colOff>
      <xdr:row>11</xdr:row>
      <xdr:rowOff>102622</xdr:rowOff>
    </xdr:to>
    <xdr:sp macro="" textlink="">
      <xdr:nvSpPr>
        <xdr:cNvPr id="2" name="CuadroTexto 7">
          <a:extLst>
            <a:ext uri="{FF2B5EF4-FFF2-40B4-BE49-F238E27FC236}">
              <a16:creationId xmlns:a16="http://schemas.microsoft.com/office/drawing/2014/main" xmlns="" id="{1681370C-8400-43B7-B83C-DF80744536FD}"/>
            </a:ext>
          </a:extLst>
        </xdr:cNvPr>
        <xdr:cNvSpPr txBox="1"/>
      </xdr:nvSpPr>
      <xdr:spPr>
        <a:xfrm>
          <a:off x="2353236" y="233083"/>
          <a:ext cx="7496735" cy="159524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tx1">
                  <a:lumMod val="75000"/>
                  <a:lumOff val="25000"/>
                </a:schemeClr>
              </a:solidFill>
            </a:rPr>
            <a:t>ANEXO</a:t>
          </a:r>
          <a:r>
            <a:rPr lang="es-CO" sz="3200" b="1" baseline="0">
              <a:solidFill>
                <a:schemeClr val="tx1">
                  <a:lumMod val="75000"/>
                  <a:lumOff val="25000"/>
                </a:schemeClr>
              </a:solidFill>
            </a:rPr>
            <a:t> 2 </a:t>
          </a:r>
        </a:p>
        <a:p>
          <a:pPr algn="ctr"/>
          <a:r>
            <a:rPr lang="es-CO" sz="3200" b="1" baseline="0">
              <a:solidFill>
                <a:schemeClr val="tx1">
                  <a:lumMod val="75000"/>
                  <a:lumOff val="25000"/>
                </a:schemeClr>
              </a:solidFill>
            </a:rPr>
            <a:t>PLAN DE AUSTERIDAD DEL GASTO PÚBLICO 2023 </a:t>
          </a:r>
          <a:endParaRPr lang="es-CO" sz="3200" b="1">
            <a:solidFill>
              <a:schemeClr val="tx1">
                <a:lumMod val="75000"/>
                <a:lumOff val="25000"/>
              </a:schemeClr>
            </a:solidFill>
          </a:endParaRPr>
        </a:p>
      </xdr:txBody>
    </xdr:sp>
    <xdr:clientData/>
  </xdr:twoCellAnchor>
  <xdr:oneCellAnchor>
    <xdr:from>
      <xdr:col>1</xdr:col>
      <xdr:colOff>647700</xdr:colOff>
      <xdr:row>19</xdr:row>
      <xdr:rowOff>114300</xdr:rowOff>
    </xdr:from>
    <xdr:ext cx="6283158" cy="865094"/>
    <xdr:pic>
      <xdr:nvPicPr>
        <xdr:cNvPr id="3" name="Imagen 2">
          <a:extLst>
            <a:ext uri="{FF2B5EF4-FFF2-40B4-BE49-F238E27FC236}">
              <a16:creationId xmlns:a16="http://schemas.microsoft.com/office/drawing/2014/main" xmlns="" id="{205D2078-3F12-4686-AB0C-0D4951BF3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9700" y="3733800"/>
          <a:ext cx="6283158" cy="865094"/>
        </a:xfrm>
        <a:prstGeom prst="rect">
          <a:avLst/>
        </a:prstGeom>
      </xdr:spPr>
    </xdr:pic>
    <xdr:clientData/>
  </xdr:oneCellAnchor>
  <xdr:oneCellAnchor>
    <xdr:from>
      <xdr:col>1</xdr:col>
      <xdr:colOff>695325</xdr:colOff>
      <xdr:row>13</xdr:row>
      <xdr:rowOff>104776</xdr:rowOff>
    </xdr:from>
    <xdr:ext cx="6257925" cy="736786"/>
    <xdr:pic>
      <xdr:nvPicPr>
        <xdr:cNvPr id="4" name="Imagen 3">
          <a:extLst>
            <a:ext uri="{FF2B5EF4-FFF2-40B4-BE49-F238E27FC236}">
              <a16:creationId xmlns:a16="http://schemas.microsoft.com/office/drawing/2014/main" xmlns="" id="{3F56F7B6-8395-46C2-8153-E7FC5FBE1912}"/>
            </a:ext>
          </a:extLst>
        </xdr:cNvPr>
        <xdr:cNvPicPr>
          <a:picLocks noChangeAspect="1"/>
        </xdr:cNvPicPr>
      </xdr:nvPicPr>
      <xdr:blipFill>
        <a:blip xmlns:r="http://schemas.openxmlformats.org/officeDocument/2006/relationships" r:embed="rId2"/>
        <a:stretch>
          <a:fillRect/>
        </a:stretch>
      </xdr:blipFill>
      <xdr:spPr>
        <a:xfrm>
          <a:off x="1457325" y="2581276"/>
          <a:ext cx="6257925" cy="736786"/>
        </a:xfrm>
        <a:prstGeom prst="rect">
          <a:avLst/>
        </a:prstGeom>
      </xdr:spPr>
    </xdr:pic>
    <xdr:clientData/>
  </xdr:oneCellAnchor>
  <xdr:oneCellAnchor>
    <xdr:from>
      <xdr:col>2</xdr:col>
      <xdr:colOff>714375</xdr:colOff>
      <xdr:row>27</xdr:row>
      <xdr:rowOff>28575</xdr:rowOff>
    </xdr:from>
    <xdr:ext cx="4572000" cy="862391"/>
    <xdr:pic>
      <xdr:nvPicPr>
        <xdr:cNvPr id="5" name="Imagen 4">
          <a:extLst>
            <a:ext uri="{FF2B5EF4-FFF2-40B4-BE49-F238E27FC236}">
              <a16:creationId xmlns:a16="http://schemas.microsoft.com/office/drawing/2014/main" xmlns="" id="{DFA2FFFD-E46A-419E-8F11-3C67882813EC}"/>
            </a:ext>
          </a:extLst>
        </xdr:cNvPr>
        <xdr:cNvPicPr>
          <a:picLocks noChangeAspect="1"/>
        </xdr:cNvPicPr>
      </xdr:nvPicPr>
      <xdr:blipFill>
        <a:blip xmlns:r="http://schemas.openxmlformats.org/officeDocument/2006/relationships" r:embed="rId3"/>
        <a:stretch>
          <a:fillRect/>
        </a:stretch>
      </xdr:blipFill>
      <xdr:spPr>
        <a:xfrm>
          <a:off x="2238375" y="5172075"/>
          <a:ext cx="4572000" cy="862391"/>
        </a:xfrm>
        <a:prstGeom prst="rect">
          <a:avLst/>
        </a:prstGeom>
      </xdr:spPr>
    </xdr:pic>
    <xdr:clientData/>
  </xdr:oneCellAnchor>
  <xdr:twoCellAnchor>
    <xdr:from>
      <xdr:col>10</xdr:col>
      <xdr:colOff>695325</xdr:colOff>
      <xdr:row>13</xdr:row>
      <xdr:rowOff>114300</xdr:rowOff>
    </xdr:from>
    <xdr:to>
      <xdr:col>14</xdr:col>
      <xdr:colOff>66675</xdr:colOff>
      <xdr:row>17</xdr:row>
      <xdr:rowOff>142875</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xmlns="" id="{4BF6C0C7-64B2-4C29-AECC-54FF4DD6D761}"/>
            </a:ext>
          </a:extLst>
        </xdr:cNvPr>
        <xdr:cNvSpPr/>
      </xdr:nvSpPr>
      <xdr:spPr>
        <a:xfrm>
          <a:off x="8315325" y="2590800"/>
          <a:ext cx="2419350" cy="79057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s-CO" sz="1100"/>
            <a:t>Anexo</a:t>
          </a:r>
          <a:r>
            <a:rPr lang="es-CO" sz="1100" baseline="0"/>
            <a:t> 2 - SDG</a:t>
          </a:r>
          <a:endParaRPr lang="es-CO" sz="1100"/>
        </a:p>
      </xdr:txBody>
    </xdr:sp>
    <xdr:clientData/>
  </xdr:twoCellAnchor>
  <xdr:twoCellAnchor>
    <xdr:from>
      <xdr:col>10</xdr:col>
      <xdr:colOff>676275</xdr:colOff>
      <xdr:row>20</xdr:row>
      <xdr:rowOff>0</xdr:rowOff>
    </xdr:from>
    <xdr:to>
      <xdr:col>14</xdr:col>
      <xdr:colOff>47625</xdr:colOff>
      <xdr:row>24</xdr:row>
      <xdr:rowOff>28575</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xmlns="" id="{6B0E5A27-8155-486F-9942-6279CDF81724}"/>
            </a:ext>
          </a:extLst>
        </xdr:cNvPr>
        <xdr:cNvSpPr/>
      </xdr:nvSpPr>
      <xdr:spPr>
        <a:xfrm>
          <a:off x="8296275" y="3810000"/>
          <a:ext cx="2419350" cy="79057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endParaRPr lang="es-CO" sz="1100"/>
        </a:p>
        <a:p>
          <a:pPr algn="ctr"/>
          <a:r>
            <a:rPr lang="es-CO" sz="1100"/>
            <a:t>Anexo 2 - DADEP</a:t>
          </a:r>
        </a:p>
      </xdr:txBody>
    </xdr:sp>
    <xdr:clientData/>
  </xdr:twoCellAnchor>
  <xdr:twoCellAnchor>
    <xdr:from>
      <xdr:col>10</xdr:col>
      <xdr:colOff>647700</xdr:colOff>
      <xdr:row>27</xdr:row>
      <xdr:rowOff>57150</xdr:rowOff>
    </xdr:from>
    <xdr:to>
      <xdr:col>14</xdr:col>
      <xdr:colOff>19050</xdr:colOff>
      <xdr:row>31</xdr:row>
      <xdr:rowOff>85725</xdr:rowOff>
    </xdr:to>
    <xdr:sp macro="" textlink="">
      <xdr:nvSpPr>
        <xdr:cNvPr id="8" name="Rectángulo: esquinas redondeadas 7">
          <a:hlinkClick xmlns:r="http://schemas.openxmlformats.org/officeDocument/2006/relationships" r:id="rId6"/>
          <a:extLst>
            <a:ext uri="{FF2B5EF4-FFF2-40B4-BE49-F238E27FC236}">
              <a16:creationId xmlns:a16="http://schemas.microsoft.com/office/drawing/2014/main" xmlns="" id="{893B1CE2-D6E2-4720-A82D-C968C7BA95C6}"/>
            </a:ext>
          </a:extLst>
        </xdr:cNvPr>
        <xdr:cNvSpPr/>
      </xdr:nvSpPr>
      <xdr:spPr>
        <a:xfrm>
          <a:off x="8267700" y="5200650"/>
          <a:ext cx="2419350" cy="79057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s-CO" sz="1100"/>
            <a:t>Anexo 2 - IDPAC</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xmlns="" id="{03D64F9E-0478-4F46-888A-4D1EA70ACA1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xmlns="" id="{CEEBC4F9-4BD1-468D-B951-0F60E429961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1855043</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xmlns="" id="{3AC3B6E4-97F0-4665-9BF3-CE173D89157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79043"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xmlns="" id="{B9126CD1-FBD5-494B-9A75-2D947194EF9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xmlns="" id="{C5D34C9E-2A70-4950-912B-968ADC01D2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xmlns="" id="{148F0093-6524-4519-95BA-2F195460EE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xmlns="" id="{E9FD79EA-86EA-4DDF-89EC-7F5222C1FC2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xmlns="" id="{93320E99-06F7-4C58-98D7-329C0880CCD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xmlns="" id="{796BB0B8-C35C-44A1-84C3-0D461E55A46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D33D73/2.%20Catalogo%20de%20atributos%20de%20da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BED33D73/2.%20Catalogo%20de%20atributos%20de%20da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sharepoint.com/Users/Jessica%20Vargas/AppData/Local/Microsoft/Windows/INetCache/Content.Outlook/F7V6BNMY/CatInformaci&#243;n%20Derechos%20Humanos.xlsm"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diana/OneDrive/Documentos/00%20SECRETARIA%20GOBIERNO%20DISTRITAL/06%20GESTION%20CONOCIMIENTO/02%20Ejercicios%20Arquitectura%20Informacion/2020%20Alcaldias%20Locales/Validaci&#243;n%2001Marzo2021/02%20Componente%20ATRIBUTOS%20Alcald&#237;as%20Locales%20-%20Marzo%202021.xlsx?E6C35D80" TargetMode="External"/><Relationship Id="rId1" Type="http://schemas.openxmlformats.org/officeDocument/2006/relationships/externalLinkPath" Target="file:///\\E6C35D80\02%20Componente%20ATRIBUTOS%20Alcald&#237;as%20Locales%20-%20Marzo%202021.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https://gobiernobogota-my.sharepoint.com/Users/diana/OneDrive/Documentos/00%20SECRETARIA%20GOBIERNO%20DISTRITAL/06%20GESTION%20CONOCIMIENTO/02%20Ejercicios%20Arquitectura%20Informacion/2020%20Alcaldias%20Locales/Validaci&#243;n%2001Marzo2021/02%20Componente%20ATRIBUTOS%20Alcald&#237;as%20Locales%20-%20Marzo%202021.xlsx?22720E8B" TargetMode="External"/><Relationship Id="rId1" Type="http://schemas.openxmlformats.org/officeDocument/2006/relationships/externalLinkPath" Target="file:///\\22720E8B\02%20Componente%20ATRIBUTOS%20Alcald&#237;as%20Locales%20-%20Marzo%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obiernobogota-my.sharepoint.com/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refreshError="1"/>
      <sheetData sheetId="1" refreshError="1"/>
      <sheetData sheetId="2" refreshError="1"/>
      <sheetData sheetId="3" refreshError="1"/>
      <sheetData sheetId="4" refreshError="1"/>
      <sheetData sheetId="5" refreshError="1"/>
      <sheetData sheetId="6">
        <row r="2">
          <cell r="C2" t="str">
            <v>ACCIONES_CONSTITUCIONALES</v>
          </cell>
        </row>
        <row r="3">
          <cell r="C3" t="str">
            <v>ACTAS</v>
          </cell>
        </row>
        <row r="4">
          <cell r="C4" t="str">
            <v>ACTUACIONES_ADMINISTRATIVAS</v>
          </cell>
        </row>
        <row r="5">
          <cell r="C5" t="str">
            <v>ANTEPROYECTOS_DE_PRESUPUESTO</v>
          </cell>
        </row>
        <row r="6">
          <cell r="C6" t="str">
            <v>AUTOLIQUIDACIONES_DE_APORTES_AL_SISTEMA_DE_SEGURIDAD_SOCIAL</v>
          </cell>
        </row>
        <row r="7">
          <cell r="C7" t="str">
            <v>CERTIFICACIONES</v>
          </cell>
        </row>
        <row r="8">
          <cell r="C8" t="str">
            <v>CIERRES_PRESUPUESTALES</v>
          </cell>
        </row>
        <row r="9">
          <cell r="C9" t="str">
            <v>CIRCULARES</v>
          </cell>
        </row>
        <row r="10">
          <cell r="C10" t="str">
            <v>COBROS_PERSUASIVOS</v>
          </cell>
        </row>
        <row r="11">
          <cell r="C11" t="str">
            <v>COMPROBANTES_CONTABLES</v>
          </cell>
        </row>
        <row r="12">
          <cell r="C12" t="str">
            <v>COMPROBANTES_DE_ALMACÉN</v>
          </cell>
        </row>
        <row r="13">
          <cell r="C13" t="str">
            <v>CONCEPTOS</v>
          </cell>
        </row>
        <row r="14">
          <cell r="C14" t="str">
            <v>CONCILIACIONES</v>
          </cell>
        </row>
        <row r="15">
          <cell r="C15" t="str">
            <v>CONSECUTIVOS_DE_COMUNICACIONES_OFICIALES</v>
          </cell>
        </row>
        <row r="16">
          <cell r="C16" t="str">
            <v>CONTRATOS</v>
          </cell>
        </row>
        <row r="17">
          <cell r="C17" t="str">
            <v>DECRETOS_LOCALES</v>
          </cell>
        </row>
        <row r="18">
          <cell r="C18" t="str">
            <v>DERECHOS_DE_PETICIÓN</v>
          </cell>
        </row>
        <row r="19">
          <cell r="C19" t="str">
            <v>DESPACHOS_COMISORIOS</v>
          </cell>
        </row>
        <row r="20">
          <cell r="C20" t="str">
            <v>HISTORIALES_DE_ACTIVIDADES_DE_AGLOMERACIÓN_DE_PÚBLICO</v>
          </cell>
        </row>
        <row r="21">
          <cell r="C21" t="str">
            <v>HISTORIALES_DE_AUTORIZACIÓN_Y_SEGUIMIENTO_A_CONCURSOS</v>
          </cell>
        </row>
        <row r="22">
          <cell r="C22" t="str">
            <v>HISTORIALES_DE_DELEGACIONES_PARA_SORTEOS_CONCURSOS_Y_ESPECTACULOS_PÚBLICOS</v>
          </cell>
        </row>
        <row r="23">
          <cell r="C23" t="str">
            <v>HISTORIALES_DE_EQUIPO_Y_MAQUINARIA</v>
          </cell>
        </row>
        <row r="24">
          <cell r="C24" t="str">
            <v>HISTORIALES_DE_EQUIPOS_DE_CÓMPUTO</v>
          </cell>
        </row>
        <row r="25">
          <cell r="C25" t="str">
            <v>HISTORIALES_DE_INGRESO_A_CASAS_DE_REFUGIO</v>
          </cell>
        </row>
        <row r="26">
          <cell r="C26" t="str">
            <v>HISTORIALES_DE_VEHÍCULOS</v>
          </cell>
        </row>
        <row r="27">
          <cell r="C27" t="str">
            <v>HISTORIAS_LABORALES</v>
          </cell>
        </row>
        <row r="28">
          <cell r="C28" t="str">
            <v>INFORMES</v>
          </cell>
        </row>
        <row r="29">
          <cell r="C29" t="str">
            <v>INSTRUMENTOS_ARCHIVÍSTICOS</v>
          </cell>
        </row>
        <row r="30">
          <cell r="C30" t="str">
            <v>INSTRUMENTOS_DE_REGISTRO_Y_CONTROL</v>
          </cell>
        </row>
        <row r="31">
          <cell r="C31" t="str">
            <v>INSTRUMENTOS_DEL_SISTEMA_DE_GESTIÓN_DE_LA_CALIDAD</v>
          </cell>
        </row>
        <row r="32">
          <cell r="C32" t="str">
            <v>INVENTARIOS</v>
          </cell>
        </row>
        <row r="33">
          <cell r="C33" t="str">
            <v>LIBROS_AUXILIARES_DE_CAJA_MENOR</v>
          </cell>
        </row>
        <row r="34">
          <cell r="C34" t="str">
            <v>LIBROS_CONTABLES</v>
          </cell>
        </row>
        <row r="35">
          <cell r="C35" t="str">
            <v>MANUALES</v>
          </cell>
        </row>
        <row r="36">
          <cell r="C36" t="str">
            <v>MODIFICACIONES_PRESUPUESTALES</v>
          </cell>
        </row>
        <row r="37">
          <cell r="C37" t="str">
            <v>NÓMINA</v>
          </cell>
        </row>
        <row r="38">
          <cell r="C38" t="str">
            <v>ÓRDENES_DE_PAGOS</v>
          </cell>
        </row>
        <row r="39">
          <cell r="C39" t="str">
            <v>PIEZAS_DE_COMUNICACIÓN</v>
          </cell>
        </row>
        <row r="40">
          <cell r="C40" t="str">
            <v>PLANES</v>
          </cell>
        </row>
        <row r="41">
          <cell r="C41" t="str">
            <v>PROCESOS_DISCIPLINARIOS</v>
          </cell>
        </row>
        <row r="42">
          <cell r="C42" t="str">
            <v>PROCESOS_JUDICIALES</v>
          </cell>
        </row>
        <row r="43">
          <cell r="C43" t="str">
            <v>PROGRAMAS</v>
          </cell>
        </row>
        <row r="44">
          <cell r="C44" t="str">
            <v>PROYECTOS</v>
          </cell>
        </row>
        <row r="45">
          <cell r="C45" t="str">
            <v>QUERELLAS</v>
          </cell>
        </row>
        <row r="46">
          <cell r="C46" t="str">
            <v>REGISTROS_DE_MEDIDAS_CORRECTIVAS</v>
          </cell>
        </row>
        <row r="47">
          <cell r="C47" t="str">
            <v>REGISTROS_DE_REQUISITOS_LEGALES</v>
          </cell>
        </row>
        <row r="48">
          <cell r="C48" t="str">
            <v>REGISTROS_DE_COMUNICACIONES_OFICIALES</v>
          </cell>
        </row>
        <row r="49">
          <cell r="C49" t="str">
            <v>REGISTROS_DE_PARQUEO_DE_VEHÍCULOS_OFICIALES</v>
          </cell>
        </row>
        <row r="50">
          <cell r="C50" t="str">
            <v>REGISTROS_DE_PERROS_POTENCIALMENTE_PELIGROSOS</v>
          </cell>
        </row>
        <row r="51">
          <cell r="C51" t="str">
            <v>REGISTROS_DE_SERVICIOS_DE_TECNOLOGÍAS_E_INFORMACIÓN</v>
          </cell>
        </row>
        <row r="52">
          <cell r="C52" t="str">
            <v>REGISTROS_DEL_SERVICIO_DE_TRANSPORTE</v>
          </cell>
        </row>
        <row r="53">
          <cell r="C53" t="str">
            <v>REGISTROS_PARA_PARQUES_DE_DIVERSIONES,_ATRACCIONES_O_DISPOSITIVOS_DE_ENTRETENIMIENTO_Y_JUEGOS_LOCALIZADOS_DE_HABILIDAD_Y_DESTREZA</v>
          </cell>
        </row>
        <row r="54">
          <cell r="C54" t="str">
            <v>RESOLUCIONES</v>
          </cell>
        </row>
      </sheetData>
      <sheetData sheetId="7" refreshError="1"/>
      <sheetData sheetId="8" refreshError="1"/>
      <sheetData sheetId="9" refreshError="1"/>
      <sheetData sheetId="10" refreshError="1"/>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refreshError="1"/>
      <sheetData sheetId="1" refreshError="1"/>
      <sheetData sheetId="2" refreshError="1"/>
      <sheetData sheetId="3" refreshError="1"/>
      <sheetData sheetId="4" refreshError="1"/>
      <sheetData sheetId="5" refreshError="1"/>
      <sheetData sheetId="6">
        <row r="2">
          <cell r="C2" t="str">
            <v>ACCIONES_CONSTITUCIONALES</v>
          </cell>
        </row>
        <row r="3">
          <cell r="C3" t="str">
            <v>ACTAS</v>
          </cell>
        </row>
        <row r="4">
          <cell r="C4" t="str">
            <v>ACTUACIONES_ADMINISTRATIVAS</v>
          </cell>
        </row>
        <row r="5">
          <cell r="C5" t="str">
            <v>ANTEPROYECTOS_DE_PRESUPUESTO</v>
          </cell>
        </row>
        <row r="6">
          <cell r="C6" t="str">
            <v>AUTOLIQUIDACIONES_DE_APORTES_AL_SISTEMA_DE_SEGURIDAD_SOCIAL</v>
          </cell>
        </row>
        <row r="7">
          <cell r="C7" t="str">
            <v>CERTIFICACIONES</v>
          </cell>
        </row>
        <row r="8">
          <cell r="C8" t="str">
            <v>CIERRES_PRESUPUESTALES</v>
          </cell>
        </row>
        <row r="9">
          <cell r="C9" t="str">
            <v>CIRCULARES</v>
          </cell>
        </row>
        <row r="10">
          <cell r="C10" t="str">
            <v>COBROS_PERSUASIVOS</v>
          </cell>
        </row>
        <row r="11">
          <cell r="C11" t="str">
            <v>COMPROBANTES_CONTABLES</v>
          </cell>
        </row>
        <row r="12">
          <cell r="C12" t="str">
            <v>COMPROBANTES_DE_ALMACÉN</v>
          </cell>
        </row>
        <row r="13">
          <cell r="C13" t="str">
            <v>CONCEPTOS</v>
          </cell>
        </row>
        <row r="14">
          <cell r="C14" t="str">
            <v>CONCILIACIONES</v>
          </cell>
        </row>
        <row r="15">
          <cell r="C15" t="str">
            <v>CONSECUTIVOS_DE_COMUNICACIONES_OFICIALES</v>
          </cell>
        </row>
        <row r="16">
          <cell r="C16" t="str">
            <v>CONTRATOS</v>
          </cell>
        </row>
        <row r="17">
          <cell r="C17" t="str">
            <v>DECRETOS_LOCALES</v>
          </cell>
        </row>
        <row r="18">
          <cell r="C18" t="str">
            <v>DERECHOS_DE_PETICIÓN</v>
          </cell>
        </row>
        <row r="19">
          <cell r="C19" t="str">
            <v>DESPACHOS_COMISORIOS</v>
          </cell>
        </row>
        <row r="20">
          <cell r="C20" t="str">
            <v>HISTORIALES_DE_ACTIVIDADES_DE_AGLOMERACIÓN_DE_PÚBLICO</v>
          </cell>
        </row>
        <row r="21">
          <cell r="C21" t="str">
            <v>HISTORIALES_DE_AUTORIZACIÓN_Y_SEGUIMIENTO_A_CONCURSOS</v>
          </cell>
        </row>
        <row r="22">
          <cell r="C22" t="str">
            <v>HISTORIALES_DE_DELEGACIONES_PARA_SORTEOS_CONCURSOS_Y_ESPECTACULOS_PÚBLICOS</v>
          </cell>
        </row>
        <row r="23">
          <cell r="C23" t="str">
            <v>HISTORIALES_DE_EQUIPO_Y_MAQUINARIA</v>
          </cell>
        </row>
        <row r="24">
          <cell r="C24" t="str">
            <v>HISTORIALES_DE_EQUIPOS_DE_CÓMPUTO</v>
          </cell>
        </row>
        <row r="25">
          <cell r="C25" t="str">
            <v>HISTORIALES_DE_INGRESO_A_CASAS_DE_REFUGIO</v>
          </cell>
        </row>
        <row r="26">
          <cell r="C26" t="str">
            <v>HISTORIALES_DE_VEHÍCULOS</v>
          </cell>
        </row>
        <row r="27">
          <cell r="C27" t="str">
            <v>HISTORIAS_LABORALES</v>
          </cell>
        </row>
        <row r="28">
          <cell r="C28" t="str">
            <v>INFORMES</v>
          </cell>
        </row>
        <row r="29">
          <cell r="C29" t="str">
            <v>INSTRUMENTOS_ARCHIVÍSTICOS</v>
          </cell>
        </row>
        <row r="30">
          <cell r="C30" t="str">
            <v>INSTRUMENTOS_DE_REGISTRO_Y_CONTROL</v>
          </cell>
        </row>
        <row r="31">
          <cell r="C31" t="str">
            <v>INSTRUMENTOS_DEL_SISTEMA_DE_GESTIÓN_DE_LA_CALIDAD</v>
          </cell>
        </row>
        <row r="32">
          <cell r="C32" t="str">
            <v>INVENTARIOS</v>
          </cell>
        </row>
        <row r="33">
          <cell r="C33" t="str">
            <v>LIBROS_AUXILIARES_DE_CAJA_MENOR</v>
          </cell>
        </row>
        <row r="34">
          <cell r="C34" t="str">
            <v>LIBROS_CONTABLES</v>
          </cell>
        </row>
        <row r="35">
          <cell r="C35" t="str">
            <v>MANUALES</v>
          </cell>
        </row>
        <row r="36">
          <cell r="C36" t="str">
            <v>MODIFICACIONES_PRESUPUESTALES</v>
          </cell>
        </row>
        <row r="37">
          <cell r="C37" t="str">
            <v>NÓMINA</v>
          </cell>
        </row>
        <row r="38">
          <cell r="C38" t="str">
            <v>ÓRDENES_DE_PAGOS</v>
          </cell>
        </row>
        <row r="39">
          <cell r="C39" t="str">
            <v>PIEZAS_DE_COMUNICACIÓN</v>
          </cell>
        </row>
        <row r="40">
          <cell r="C40" t="str">
            <v>PLANES</v>
          </cell>
        </row>
        <row r="41">
          <cell r="C41" t="str">
            <v>PROCESOS_DISCIPLINARIOS</v>
          </cell>
        </row>
        <row r="42">
          <cell r="C42" t="str">
            <v>PROCESOS_JUDICIALES</v>
          </cell>
        </row>
        <row r="43">
          <cell r="C43" t="str">
            <v>PROGRAMAS</v>
          </cell>
        </row>
        <row r="44">
          <cell r="C44" t="str">
            <v>PROYECTOS</v>
          </cell>
        </row>
        <row r="45">
          <cell r="C45" t="str">
            <v>QUERELLAS</v>
          </cell>
        </row>
        <row r="46">
          <cell r="C46" t="str">
            <v>REGISTROS_DE_MEDIDAS_CORRECTIVAS</v>
          </cell>
        </row>
        <row r="47">
          <cell r="C47" t="str">
            <v>REGISTROS_DE_REQUISITOS_LEGALES</v>
          </cell>
        </row>
        <row r="48">
          <cell r="C48" t="str">
            <v>REGISTROS_DE_COMUNICACIONES_OFICIALES</v>
          </cell>
        </row>
        <row r="49">
          <cell r="C49" t="str">
            <v>REGISTROS_DE_PARQUEO_DE_VEHÍCULOS_OFICIALES</v>
          </cell>
        </row>
        <row r="50">
          <cell r="C50" t="str">
            <v>REGISTROS_DE_PERROS_POTENCIALMENTE_PELIGROSOS</v>
          </cell>
        </row>
        <row r="51">
          <cell r="C51" t="str">
            <v>REGISTROS_DE_SERVICIOS_DE_TECNOLOGÍAS_E_INFORMACIÓN</v>
          </cell>
        </row>
        <row r="52">
          <cell r="C52" t="str">
            <v>REGISTROS_DEL_SERVICIO_DE_TRANSPORTE</v>
          </cell>
        </row>
        <row r="53">
          <cell r="C53" t="str">
            <v>REGISTROS_PARA_PARQUES_DE_DIVERSIONES,_ATRACCIONES_O_DISPOSITIVOS_DE_ENTRETENIMIENTO_Y_JUEGOS_LOCALIZADOS_DE_HABILIDAD_Y_DESTREZA</v>
          </cell>
        </row>
        <row r="54">
          <cell r="C54" t="str">
            <v>RESOLUCIONES</v>
          </cell>
        </row>
      </sheetData>
      <sheetData sheetId="7" refreshError="1"/>
      <sheetData sheetId="8" refreshError="1"/>
      <sheetData sheetId="9" refreshError="1"/>
      <sheetData sheetId="10" refreshError="1"/>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row r="3">
          <cell r="B3" t="str">
            <v>5 ACCIONES CONSTITUCIONALES</v>
          </cell>
        </row>
        <row r="4">
          <cell r="B4" t="str">
            <v>10 ACTAS</v>
          </cell>
        </row>
        <row r="5">
          <cell r="B5" t="str">
            <v>15 ACTUACIONES ADMINISTRATIVAS</v>
          </cell>
        </row>
        <row r="6">
          <cell r="B6" t="str">
            <v>20 ANTEPROYECTOS DE PRESUPUESTO</v>
          </cell>
        </row>
        <row r="7">
          <cell r="B7" t="str">
            <v>25 AUTOLIQUIDACIONES DE APORTES AL SISTEMA DE SEGURIDAD SOCIAL</v>
          </cell>
        </row>
        <row r="8">
          <cell r="B8" t="str">
            <v>30 BANCO DE PROGRAMAS Y PROYECTOS LOCALES</v>
          </cell>
        </row>
        <row r="9">
          <cell r="B9" t="str">
            <v>35 CENSO DE PERROS POTENCIALMENTE PELIGROSOS</v>
          </cell>
        </row>
        <row r="10">
          <cell r="B10" t="str">
            <v>40 CERTIFICACIONES DE ALMACENAMIENTO, APROVECHAMIENTO, TRATAMIENTO O</v>
          </cell>
        </row>
        <row r="11">
          <cell r="B11" t="str">
            <v>45 CERTIFICADOS</v>
          </cell>
        </row>
        <row r="12">
          <cell r="B12" t="str">
            <v>50 CIERRES PRESUPUESTALES</v>
          </cell>
        </row>
        <row r="13">
          <cell r="B13" t="str">
            <v>55 CIRCULARES</v>
          </cell>
        </row>
        <row r="14">
          <cell r="B14" t="str">
            <v>60 COBROS PERSUASIVOS</v>
          </cell>
        </row>
        <row r="15">
          <cell r="B15" t="str">
            <v>65  COMPROBANTES DE ALMACEN</v>
          </cell>
        </row>
        <row r="16">
          <cell r="B16" t="str">
            <v>70 COMPROBANTES DE CONTABILIDAD</v>
          </cell>
        </row>
        <row r="17">
          <cell r="B17" t="str">
            <v>75 CONCEPTOS</v>
          </cell>
        </row>
        <row r="18">
          <cell r="B18" t="str">
            <v>80 CONCILIACIONES</v>
          </cell>
        </row>
        <row r="19">
          <cell r="B19" t="str">
            <v>85 CONSECUTIVOS DE COMUNICACIONES OFICIALES</v>
          </cell>
        </row>
        <row r="20">
          <cell r="B20" t="str">
            <v>90 CONTRATOS</v>
          </cell>
        </row>
        <row r="21">
          <cell r="B21" t="str">
            <v>95 CUENTAS BANCARIAS</v>
          </cell>
        </row>
        <row r="22">
          <cell r="B22" t="str">
            <v>100 CUENTAS MENSUALES DE ALMACEN</v>
          </cell>
        </row>
        <row r="23">
          <cell r="B23" t="str">
            <v>105 DECRETOS LOCALES</v>
          </cell>
        </row>
        <row r="24">
          <cell r="B24" t="str">
            <v>110 DERECHOS DE PETICION</v>
          </cell>
        </row>
        <row r="25">
          <cell r="B25" t="str">
            <v>115 DESPACHOS COMISORIOS</v>
          </cell>
        </row>
        <row r="26">
          <cell r="B26" t="str">
            <v>120 EJECUCIONES PRESUPUESTALES</v>
          </cell>
        </row>
        <row r="27">
          <cell r="B27" t="str">
            <v>125 EVALUACION DE REQUISITOS LEGALES</v>
          </cell>
        </row>
        <row r="28">
          <cell r="B28" t="str">
            <v>130 FALLOS DE SEGUNDA INSTANCIA</v>
          </cell>
        </row>
        <row r="29">
          <cell r="B29" t="str">
            <v>135 GARANTIAS PARA EL EJERCICIO DE LOS DERECHOS HUMANOS DE LAS PERSONAS LGBTI</v>
          </cell>
        </row>
        <row r="30">
          <cell r="B30" t="str">
            <v>140 HISTORIAL DE EQUIPO Y MAQUINARIA</v>
          </cell>
        </row>
        <row r="31">
          <cell r="B31" t="str">
            <v>145 HISTORIAL DE VEHICULOS</v>
          </cell>
        </row>
        <row r="32">
          <cell r="B32" t="str">
            <v>150 HISTORIAS</v>
          </cell>
        </row>
        <row r="33">
          <cell r="B33" t="str">
            <v>155 INFORMES</v>
          </cell>
        </row>
        <row r="34">
          <cell r="B34" t="str">
            <v>160 INSTRUMENTOS ARCHIVISTICOS</v>
          </cell>
        </row>
        <row r="35">
          <cell r="B35" t="str">
            <v>165 INSTRUMENTOS DE REGISTRO Y CONTROL</v>
          </cell>
        </row>
        <row r="36">
          <cell r="B36" t="str">
            <v>170 INSTRUMENTOS DEL SISTEMA DE GESTION DE CALIDAD</v>
          </cell>
        </row>
        <row r="37">
          <cell r="B37" t="str">
            <v>175 INVENTARIOS</v>
          </cell>
        </row>
        <row r="38">
          <cell r="B38" t="str">
            <v>180 LIBROS AUXILIARES DE CAJA MENOR</v>
          </cell>
        </row>
        <row r="39">
          <cell r="B39" t="str">
            <v>185 LIBROS CONTABLES</v>
          </cell>
        </row>
        <row r="40">
          <cell r="B40" t="str">
            <v>190 MANUALES</v>
          </cell>
        </row>
        <row r="41">
          <cell r="B41" t="str">
            <v>195 MEDIDAS CORRECTIVAS</v>
          </cell>
        </row>
        <row r="42">
          <cell r="B42" t="str">
            <v>200 MEDIDAS PROVISIONALES DE PROTECCION DE DERECHOS HUMANOS</v>
          </cell>
        </row>
        <row r="43">
          <cell r="B43" t="str">
            <v>205 MODIFICACIONES PRESUPUESTALES</v>
          </cell>
        </row>
        <row r="44">
          <cell r="B44" t="str">
            <v>210 NOMINAS</v>
          </cell>
        </row>
        <row r="45">
          <cell r="B45" t="str">
            <v>215 ORDENES DE PAGO</v>
          </cell>
        </row>
        <row r="46">
          <cell r="B46" t="str">
            <v>220 PIEZAS DE COMUNICACIÓN</v>
          </cell>
        </row>
        <row r="47">
          <cell r="B47" t="str">
            <v>225 PLANES</v>
          </cell>
        </row>
        <row r="48">
          <cell r="B48" t="str">
            <v>230 POLITICAS PUBLICAS</v>
          </cell>
        </row>
        <row r="49">
          <cell r="B49" t="str">
            <v>235 PONENCIAS</v>
          </cell>
        </row>
        <row r="50">
          <cell r="B50" t="str">
            <v>240 PROCESOS DISCIPLINARIOS</v>
          </cell>
        </row>
        <row r="51">
          <cell r="B51" t="str">
            <v>245 PROCESOS JUDICIALES</v>
          </cell>
        </row>
        <row r="52">
          <cell r="B52" t="str">
            <v>250 PROGRAMAS</v>
          </cell>
        </row>
        <row r="53">
          <cell r="B53" t="str">
            <v>255 PROYECTOS</v>
          </cell>
        </row>
        <row r="54">
          <cell r="B54" t="str">
            <v>260 QUERELLAS</v>
          </cell>
        </row>
        <row r="55">
          <cell r="B55" t="str">
            <v>265 REDES DISTRITALES DE DERECHOS HUMANOS, DIÁLOGO Y CONVIVENCIA</v>
          </cell>
        </row>
        <row r="56">
          <cell r="B56" t="str">
            <v>270 REGISTROS DE COMUNICACIONES OFICIALES</v>
          </cell>
        </row>
        <row r="57">
          <cell r="B57" t="str">
            <v>275 REGISTROS DE PARQUEO VEHICULOS</v>
          </cell>
        </row>
        <row r="58">
          <cell r="B58" t="str">
            <v>280 REGISTROS DE SERVICIO DE TRANSPORTE</v>
          </cell>
        </row>
        <row r="59">
          <cell r="B59" t="str">
            <v>285 RESOLUCIONES</v>
          </cell>
        </row>
        <row r="60">
          <cell r="B60" t="str">
            <v>290 SISTEMA INTEGRADO DE
CONSERVACIÓN Y PRESERVACIÓN</v>
          </cell>
        </row>
      </sheetData>
      <sheetData sheetId="2">
        <row r="1">
          <cell r="B1" t="str">
            <v>SUB-SERIES DOCUMENTALES</v>
          </cell>
        </row>
        <row r="2">
          <cell r="B2" t="str">
            <v>5.5. ACCIONES DE GRUPO</v>
          </cell>
        </row>
        <row r="3">
          <cell r="B3" t="str">
            <v>5.10 ACCIONES DE TUTELA</v>
          </cell>
        </row>
        <row r="4">
          <cell r="B4" t="str">
            <v>5.15 ACCIONES CONSTITUCIONALES</v>
          </cell>
        </row>
        <row r="5">
          <cell r="B5" t="str">
            <v>10.5 ACTAS DE CONCILIACION</v>
          </cell>
        </row>
        <row r="6">
          <cell r="B6" t="str">
            <v>10.10 ACTAS DE DISPOSICION DE BIENES DECOMISADOS</v>
          </cell>
        </row>
        <row r="7">
          <cell r="B7" t="str">
            <v>10.15 ACTAS DE ELIMINACION DE DOCUMENTOS</v>
          </cell>
        </row>
        <row r="8">
          <cell r="B8" t="str">
            <v xml:space="preserve">10.20  ACTAS DE JURAMENTO DE COLOMBIANOS POR ADOPCION </v>
          </cell>
        </row>
        <row r="9">
          <cell r="B9" t="str">
            <v>10.25 ACTAS DE LA COMISION DE PERSONAL</v>
          </cell>
        </row>
        <row r="10">
          <cell r="B10" t="str">
            <v>10.30 ACTAS DE LA COMISION DISTRITAL PARA LA COORDINACION Y SEGUIMIENTO DE LOS PROCESOS ELECTORALES</v>
          </cell>
        </row>
        <row r="11">
          <cell r="B11" t="str">
            <v>10.35 ACTAS DE LA COMISION INTERSECTORIAL DE GESTION Y DESARROLLO LOCAL DEL DISTRITO CAPITAL</v>
          </cell>
        </row>
        <row r="12">
          <cell r="B12" t="str">
            <v>10.40 ACTAS DE SALA DE DECISION</v>
          </cell>
        </row>
        <row r="13">
          <cell r="B13" t="str">
            <v>10.45 ACTAS DE TRANSFERENCIA PRIMARIA</v>
          </cell>
        </row>
        <row r="14">
          <cell r="B14" t="str">
            <v>10.50 ACTAS DE TRANSFERENCIA SECUNDARIA</v>
          </cell>
        </row>
        <row r="15">
          <cell r="B15" t="str">
            <v>10.55 ACTAS DEL COMITÉ CIVIL DE CONVIVENCIA DISTRITAL</v>
          </cell>
        </row>
        <row r="16">
          <cell r="B16" t="str">
            <v>10.60 ACTAS DEL COMITÉ CIVIL DE CONVIVENCIA LOCAL</v>
          </cell>
        </row>
        <row r="17">
          <cell r="B17" t="str">
            <v>10.65 ACTAS DEL COMITÉ COORDINADOR DE INVENTARIOS</v>
          </cell>
        </row>
        <row r="18">
          <cell r="B18" t="str">
            <v>10.70 ACTAS DEL COMITÉ DE CONTRATACION</v>
          </cell>
        </row>
        <row r="19">
          <cell r="B19" t="str">
            <v>10.75 ACTAS DEL COMITÉ DE CONVIVENCIA LABORAL</v>
          </cell>
        </row>
        <row r="20">
          <cell r="B20" t="str">
            <v>10.80 ACTAS DEL COMITÉ DE COORDINACION DEL SISTEMA DE CONTROL INTERNO</v>
          </cell>
        </row>
        <row r="21">
          <cell r="B21" t="str">
            <v>10.85 ACTAS DEL COMITÉ DE INCENTIVOS</v>
          </cell>
        </row>
        <row r="22">
          <cell r="B22" t="str">
            <v>10.90 ACTAS DEL COMITÉ DE SEGUIMIENTO DE LAS RELACIONES CON EL CONCEJO DE BOGOTA</v>
          </cell>
        </row>
        <row r="23">
          <cell r="B23" t="str">
            <v>10.95 ACTAS DE COMITÉ DE SEGUIMIENTO A LAS RELACIONES CON EL CONGRESO DE LA REPUBLICA</v>
          </cell>
        </row>
        <row r="24">
          <cell r="B24" t="str">
            <v>10.100 ACTAS DEL COMITÉ DEL SISTEMA INTEGRADO DE GESTION</v>
          </cell>
        </row>
        <row r="25">
          <cell r="B25" t="str">
            <v>10.105 ACTAS DEL COMITÉ DIRECTIVO</v>
          </cell>
        </row>
        <row r="26">
          <cell r="B26" t="str">
            <v xml:space="preserve">10.110 ACTAS DEL COMITÉ DISTRITAL DE ATENCION A LAS VICTIMAS DE GRAVES VIOLACIONES A LOS DERECHOS HUMANOS, DELITOS DE LESA HUMANIDAD Y CRIMENES DE GUERRA. </v>
          </cell>
        </row>
        <row r="27">
          <cell r="B27" t="str">
            <v>10.115 ACTAS DEL COMITÉ DISTRITAL PARA LA LUCHA CONTRA LA TRATA DE PERSONAS</v>
          </cell>
        </row>
        <row r="28">
          <cell r="B28" t="str">
            <v>10.120 ACTAS DEL COMITÉ INTERNO DE ARCHIVO</v>
          </cell>
        </row>
        <row r="29">
          <cell r="B29" t="str">
            <v>10.125 ACTAS DEL COMITÉ INTERNO DE CONCILIACION</v>
          </cell>
        </row>
        <row r="30">
          <cell r="B30" t="str">
            <v>10.130 ACTAS DEL COMIET INTERNO DE REUBICACIONES</v>
          </cell>
        </row>
        <row r="31">
          <cell r="B31" t="str">
            <v>10.135 ACTAS DEL COMITÉ PARITARIO DE SALUD OCUPACIONAL</v>
          </cell>
        </row>
        <row r="32">
          <cell r="B32" t="str">
            <v xml:space="preserve">10.140 ACTAS DEL COMITÉ SECTORIAL DE DESARROLLO ADMINISTRATIVO DE GOBIERNO, SEGURIDAD Y CONVIVENCIA </v>
          </cell>
        </row>
        <row r="33">
          <cell r="B33" t="str">
            <v>10.145 ACTAS DEL COMITÉ TECNICO DE DESEMPEÑO INSTITUCIONAL</v>
          </cell>
        </row>
        <row r="34">
          <cell r="B34" t="str">
            <v>10.150 ACTAS DEL COMITÉ TECNICO DE SOSTENIBILIDAD CONTABLE</v>
          </cell>
        </row>
        <row r="35">
          <cell r="B35" t="str">
            <v>10.155 ACTAS DEL CONSEJO CONSULTIVO DE DESCENTRALIZACION Y DESCONCENTRACION</v>
          </cell>
        </row>
        <row r="36">
          <cell r="B36" t="str">
            <v>10.160 ACTAS DEL CONSEJO CONSULTIVO Y DE CONCERTACION PARA LOS PUEBLOS INDIGENAS EN BOGOTA D.C.</v>
          </cell>
        </row>
        <row r="37">
          <cell r="B37" t="str">
            <v>10.165 ACTAS DEL CONSEJO DE ALCALDES</v>
          </cell>
        </row>
        <row r="38">
          <cell r="B38" t="str">
            <v>10.170 ACTAS DEL CONSEJO DE PLANEACION LOCAL</v>
          </cell>
        </row>
        <row r="39">
          <cell r="B39" t="str">
            <v>10.175 ACTAS DEL CONSEJO DISTRITAL DE COMUNIDADES NEGRAS, AFROCOLOMBIANAS RAIZALES Y PALENQUERAS</v>
          </cell>
        </row>
        <row r="40">
          <cell r="B40" t="str">
            <v>10.180 ACTAS DEL CONSEJO LOCAL DE GOBIERNO</v>
          </cell>
        </row>
        <row r="41">
          <cell r="B41" t="str">
            <v>10.185 ACTAS DEL CONSEJO LOCAL DE SEGURIDAD</v>
          </cell>
        </row>
        <row r="42">
          <cell r="B42" t="str">
            <v>15.5 ACTUACIONES ADMINISTRATIVAS DE CONTROL A ESTABLECIMIENTOS DE COMERCIO</v>
          </cell>
        </row>
        <row r="43">
          <cell r="B43" t="str">
            <v>15.10 ACTUACIONES ADMINISTRATIVAS DE CONTROL A OBRAS Y URBANISMOS</v>
          </cell>
        </row>
        <row r="44">
          <cell r="B44" t="str">
            <v>15.15 ACTUACIONES ADMINISTRATIVAS DE CONTROL DE TARIFAS DE ESTACIONAMIENTO FUERA DE VIA</v>
          </cell>
        </row>
        <row r="45">
          <cell r="B45" t="str">
            <v>15.20 ACTUACIONES ADMINISTRATIVAS DE RESTITUCION DEL ESPACIO PUBLICO</v>
          </cell>
        </row>
        <row r="46">
          <cell r="B46" t="str">
            <v>45.5 CERTIFICADOS DE PROPIEDAD HORIZONTAL</v>
          </cell>
        </row>
        <row r="47">
          <cell r="B47" t="str">
            <v>45.10 CERTIFICADOS DE RESIDENCIA</v>
          </cell>
        </row>
        <row r="48">
          <cell r="B48" t="str">
            <v>65.5 COMPROBANTES DE BAJA DE BIENES</v>
          </cell>
        </row>
        <row r="49">
          <cell r="B49" t="str">
            <v>65.10 COMPROBANTES DE INGRESO DE BIENES</v>
          </cell>
        </row>
        <row r="50">
          <cell r="B50" t="str">
            <v>65.15 COMPROBANTES DE REINTEGRO DE BIENES</v>
          </cell>
        </row>
        <row r="51">
          <cell r="B51" t="str">
            <v>65.20 COMPROBANTES DE SALIDA DE BIENES</v>
          </cell>
        </row>
        <row r="52">
          <cell r="B52" t="str">
            <v>70.5 COMPROBANTES DE AJUSTE</v>
          </cell>
        </row>
        <row r="53">
          <cell r="B53" t="str">
            <v>70.10 COMPROBANTES DE EGRESO</v>
          </cell>
        </row>
        <row r="54">
          <cell r="B54" t="str">
            <v>70.15 COMPROBANTES DE INGRESO</v>
          </cell>
        </row>
        <row r="55">
          <cell r="B55" t="str">
            <v>75.5 CONCEPTOS JURIDICOS</v>
          </cell>
        </row>
        <row r="56">
          <cell r="B56" t="str">
            <v>75.10 CONCEPTOS PREVIOS PARA JUEGOS LOCALIZADOS DE SUERTE Y AZAR</v>
          </cell>
        </row>
        <row r="57">
          <cell r="B57" t="str">
            <v>80.5 CONCILIACIONES CONTABLES</v>
          </cell>
        </row>
        <row r="58">
          <cell r="B58" t="str">
            <v>80.10 CONCILIACIONES PREJUDICIALES</v>
          </cell>
        </row>
        <row r="59">
          <cell r="B59" t="str">
            <v>90.5 CONTRATACION DIRECTA</v>
          </cell>
        </row>
        <row r="60">
          <cell r="B60" t="str">
            <v>90.10 CONTRATOS POR CONCURSO DE MERITOS</v>
          </cell>
        </row>
        <row r="61">
          <cell r="B61" t="str">
            <v>90.15 CONTRATOS POR LICITACION PUBLICA</v>
          </cell>
        </row>
        <row r="62">
          <cell r="B62" t="str">
            <v>90.20 CONTRATOS POR SELECCIÓN ABREVIADA</v>
          </cell>
        </row>
        <row r="63">
          <cell r="B63" t="str">
            <v>90.25 CONVENIOS</v>
          </cell>
        </row>
        <row r="64">
          <cell r="B64" t="str">
            <v>130.5 FALLOS DE SEGUNDA INSTANCIA DE MEDIDAS CORRECTIVAS</v>
          </cell>
        </row>
        <row r="65">
          <cell r="B65" t="str">
            <v>130.10 FALLOS DE SEGUNDA INSTANCIA DE PROCESOS DISCIPLINARIOS</v>
          </cell>
        </row>
        <row r="66">
          <cell r="B66" t="str">
            <v>150.5 HISTORIAS CLINICAS</v>
          </cell>
        </row>
        <row r="67">
          <cell r="B67" t="str">
            <v>150.10 HISTORIAS LABORALES</v>
          </cell>
        </row>
        <row r="68">
          <cell r="B68" t="str">
            <v>155.5 INFORMES A ENTIDADES DE CONTROL Y VIGILANCIA</v>
          </cell>
        </row>
        <row r="69">
          <cell r="B69" t="str">
            <v>155.10 INFORMES A OTROS ORGANISMOS</v>
          </cell>
        </row>
        <row r="70">
          <cell r="B70" t="str">
            <v>155.15 INFORMES ANUALES DE EVALUACION DEL SISTEMA DISTRITAL DE DERECHOS HUMANOS</v>
          </cell>
        </row>
        <row r="71">
          <cell r="B71" t="str">
            <v>155.20 INFORMES DE ACCIDENTES DE TRABAJO</v>
          </cell>
        </row>
        <row r="72">
          <cell r="B72" t="str">
            <v>155.25 INFOMRES DE AUDITORIA INTERNA AL SISTEMA INTEGRADO DE GESTION</v>
          </cell>
        </row>
        <row r="73">
          <cell r="B73" t="str">
            <v>155.30 INFORMES DE AUDITORIAS INTERNAS</v>
          </cell>
        </row>
        <row r="74">
          <cell r="B74" t="str">
            <v>155.35 INFORMES DEL CONTROL POLITICO DEL CONCEJO DE BOGOTA</v>
          </cell>
        </row>
        <row r="75">
          <cell r="B75" t="str">
            <v>155.40 INFORMES DE CONTROL POLITICO DEL CONGRESO DE LA REPUBLICA</v>
          </cell>
        </row>
        <row r="76">
          <cell r="B76" t="str">
            <v>155.45 INFORMES DE SEGUIMIENTO DE LAS PQRS</v>
          </cell>
        </row>
        <row r="77">
          <cell r="B77" t="str">
            <v>155.50 INFORMES DE CONTROL Y SEGUIMIENTO A PLANES DE MEJORAMIENTO</v>
          </cell>
        </row>
        <row r="78">
          <cell r="B78" t="str">
            <v xml:space="preserve">155.55 INFORMES DE ESTADOS CONTABLES </v>
          </cell>
        </row>
        <row r="79">
          <cell r="B79" t="str">
            <v>155.60 INFORMES DE FORTALECIMIENTO A POBLACION AFROBOGOTANA</v>
          </cell>
        </row>
        <row r="80">
          <cell r="B80" t="str">
            <v>155.65 INFORMES DE FOTALECIMIENTO A LOS PUEBLOS INDIGENAS ASENTADOS EN EL DISTRITO CAPITAL</v>
          </cell>
        </row>
        <row r="81">
          <cell r="B81" t="str">
            <v>155.70 INFORME DE GESTION</v>
          </cell>
        </row>
        <row r="82">
          <cell r="B82" t="str">
            <v>155.75 INFORMES DE OPERATIVOS A ESPACIO PUBLICO</v>
          </cell>
        </row>
        <row r="83">
          <cell r="B83" t="str">
            <v>155.80 INFORMES DE OPERATIVOS A ESTABLECIMIENTOS DE COMERCIO</v>
          </cell>
        </row>
        <row r="84">
          <cell r="B84" t="str">
            <v>155.85 INFORMES DE OPERATIVOS A OBRAS Y URBANISMO</v>
          </cell>
        </row>
        <row r="85">
          <cell r="B85" t="str">
            <v>155.90 INFORME DE RENDICION DE CUENTAS</v>
          </cell>
        </row>
        <row r="86">
          <cell r="B86" t="str">
            <v>155.95 INFORME DE SEGUIMIENTO A LOS CONSEJOS LOCALES DE GOBIERNO</v>
          </cell>
        </row>
        <row r="87">
          <cell r="B87" t="str">
            <v>155.100 INFORMES DE SEGUIMIENTO A PROYECTOS DE LEY</v>
          </cell>
        </row>
        <row r="88">
          <cell r="B88" t="str">
            <v>155.105 INFORMES DE SEGUIMIENTO AL PLAN DE MEJORAMIENTO</v>
          </cell>
        </row>
        <row r="89">
          <cell r="B89" t="str">
            <v>155.110 INFORMES DE SEGUIMIENTO DE LA ESTRATEGIA DIAL</v>
          </cell>
        </row>
        <row r="90">
          <cell r="B90" t="str">
            <v>155.115 INFORMES DE SEGUIMIENTO DE OBLIGACIONES POR PAGAR</v>
          </cell>
        </row>
        <row r="91">
          <cell r="B91" t="str">
            <v>155.120 INFORMES DE SEGUIMIENTO Y EVALUACIÓN A LA GESTIÓN DE LOS ALCALDES LOCALES</v>
          </cell>
        </row>
        <row r="92">
          <cell r="B92" t="str">
            <v>155.125 INFORMES DE VIABILIDAD TÉCNICA Y JURÍDICA A PROYECTOS DE ACUERDO</v>
          </cell>
        </row>
        <row r="93">
          <cell r="B93" t="str">
            <v>155.130 INFORMES DEL BANCO DE DOCUMENTOS DE IDENTIDAD EXTRAVIADOS</v>
          </cell>
        </row>
        <row r="94">
          <cell r="B94" t="str">
            <v>155.135 INFORMES EJECUTIVOS ANUALES</v>
          </cell>
        </row>
        <row r="95">
          <cell r="B95" t="str">
            <v>160.5 INSTRUMENTOS DE DESCRIPCIÓN DE ARCHIVOS</v>
          </cell>
        </row>
        <row r="96">
          <cell r="B96" t="str">
            <v>160.10 TABLAS DE RETENCIÓN DOCUMENTAL</v>
          </cell>
        </row>
        <row r="97">
          <cell r="B97" t="str">
            <v>160.15 TABLAS DE VALORACIÓN DOCUMENTAL</v>
          </cell>
        </row>
        <row r="98">
          <cell r="B98" t="str">
            <v>165.5 INSTRUMENTOS DE REGISTRO Y CONTROL DE ASPECTOS AMBIENTALES</v>
          </cell>
        </row>
        <row r="99">
          <cell r="B99" t="str">
            <v>165.10 INSTRUMENTOS DE REGISTRO Y CONTROL DE IDENTIFICACIÓN, EVALUACIÓN Y ACTUALIZACIÓN DE ASPECTOS E IMPACTOS AMBIENTALES</v>
          </cell>
        </row>
        <row r="100">
          <cell r="B100" t="str">
            <v>165.15 INSTRUMENTOS DE REGISTRO Y CONTROL DE LOS REQUISITOS LEGALES AMBIENTALES</v>
          </cell>
        </row>
        <row r="101">
          <cell r="B101" t="str">
            <v>165.20 INSTRUMENTOS DE REGISTRO Y CONTROL DE LOS REQUISITOS LEGALES EN SEGURIDAD Y SALUD EN EL TRABAJO</v>
          </cell>
        </row>
        <row r="102">
          <cell r="B102" t="str">
            <v>165.25 INSTRUMENTOS DE REGISTRO Y CONTROL DE NOTIFICACIONES</v>
          </cell>
        </row>
        <row r="103">
          <cell r="B103" t="str">
            <v>165.30 INSTRUMENTOS DE REGISTRO Y CONTROL DE REPARTO DE EXPEDIENTES</v>
          </cell>
        </row>
        <row r="104">
          <cell r="B104" t="str">
            <v>170.5 CUADROS DE CARACTERIZACION DOCUMENTAL</v>
          </cell>
        </row>
        <row r="105">
          <cell r="B105" t="str">
            <v>170.10 LISTADOS MAESTROS DE DOCUMENTOS INTERNOS Y EXTERNOS</v>
          </cell>
        </row>
        <row r="106">
          <cell r="B106" t="str">
            <v>170.15 MANUALES DE CALIDAD</v>
          </cell>
        </row>
        <row r="107">
          <cell r="B107" t="str">
            <v>170.20 MANUALES DE PROCEDIMIENTO</v>
          </cell>
        </row>
        <row r="108">
          <cell r="B108" t="str">
            <v>175.5 INVENTARIOS DE BIENES INMUEBLES</v>
          </cell>
        </row>
        <row r="109">
          <cell r="B109" t="str">
            <v>175.10 INVENTARIOS DE BIENES MUEBLES</v>
          </cell>
        </row>
        <row r="110">
          <cell r="B110" t="str">
            <v>185.5 LIBRO DIARIO</v>
          </cell>
        </row>
        <row r="111">
          <cell r="B111" t="str">
            <v>185.10 LIBROS AUXILIARES</v>
          </cell>
        </row>
        <row r="112">
          <cell r="B112" t="str">
            <v>185.15 LIBROS MAYORES</v>
          </cell>
        </row>
        <row r="113">
          <cell r="B113" t="str">
            <v>190.5 MANUALES DEL APLICATIVO Y SOLUCIONES INFORMATICAS</v>
          </cell>
        </row>
        <row r="114">
          <cell r="B114" t="str">
            <v>195.5 MEDIDAS CORRECTIVAS PARA LA PROTECCION DE BIENES E INMUEBLES</v>
          </cell>
        </row>
        <row r="115">
          <cell r="B115" t="str">
            <v>195.10 MEDIDAS CORRECTIVAS POR COMPORTAMIENTOS CONTRARIOS A LA CONVIVENCIA</v>
          </cell>
        </row>
        <row r="116">
          <cell r="B116" t="str">
            <v>220.5 PIEZAS DE COMUNICACIÓN EXTERNA</v>
          </cell>
        </row>
        <row r="117">
          <cell r="B117" t="str">
            <v>220.10 PIEZAS DE COMUNICACIÓN INTERNA</v>
          </cell>
        </row>
        <row r="118">
          <cell r="B118" t="str">
            <v>225.5 PLANES ANTICORRUPCION Y DE ATENCION AL CIUDADANO</v>
          </cell>
        </row>
        <row r="119">
          <cell r="B119" t="str">
            <v>225.10  PLANES ANUALES DE ADQUISICION</v>
          </cell>
        </row>
        <row r="120">
          <cell r="B120" t="str">
            <v>225.15 PLANES ANUALES DE AUDITORIA</v>
          </cell>
        </row>
        <row r="121">
          <cell r="B121" t="str">
            <v>225.20 PLANES ANUALES DE INCENTIVOS</v>
          </cell>
        </row>
        <row r="122">
          <cell r="B122" t="str">
            <v>225.25 PLANES ANUALES DE SEGURIDAD Y SALUD EN EL TRABAJO</v>
          </cell>
        </row>
        <row r="123">
          <cell r="B123" t="str">
            <v>225.30 PLANES DE BIENESTAR PERSONAL</v>
          </cell>
        </row>
        <row r="124">
          <cell r="B124" t="str">
            <v>225.35 PLANES DE CONTINGENCIA DE TECNOLOGIAS DE LA INFORMACION</v>
          </cell>
        </row>
        <row r="125">
          <cell r="B125" t="str">
            <v>225.40 PLANES DE CONTINUIDAD DE NEGOCIO</v>
          </cell>
        </row>
        <row r="126">
          <cell r="B126" t="str">
            <v>225.45 PLANES DE DESARROLLO LOCAL</v>
          </cell>
        </row>
        <row r="127">
          <cell r="B127" t="str">
            <v>225.50 PLANES DE EMERGENCIAS AMBIENTALES</v>
          </cell>
        </row>
        <row r="128">
          <cell r="B128" t="str">
            <v>225.55 PLANES DE EMERGENCIAS Y EVACUACIÓN</v>
          </cell>
        </row>
        <row r="129">
          <cell r="B129" t="str">
            <v>225.60 PLANES DE FORMACIÓN Y TOMA DE CONCIENCIA EN GESTIÓN AMBIENTAL</v>
          </cell>
        </row>
        <row r="130">
          <cell r="B130" t="str">
            <v>225.65 PLANES DE GESTIÓN INTEGRAL DE RESIDUOS PELIGROSOS</v>
          </cell>
        </row>
        <row r="131">
          <cell r="B131" t="str">
            <v>225.70 PLANES DE INTERVENCIÓN DE SEGURIDAD Y SALUD EN EL TRABAJO</v>
          </cell>
        </row>
        <row r="132">
          <cell r="B132" t="str">
            <v>225.75 PLANES DE MANEJO DE RIESGOS</v>
          </cell>
        </row>
        <row r="133">
          <cell r="B133" t="str">
            <v>225.80 PLANES ESTRATÉGICOS DE RECURSOS HUMANOS</v>
          </cell>
        </row>
        <row r="134">
          <cell r="B134" t="str">
            <v>225.85 PLANES ESTRATÉGICOS DE SISTEMAS DE INFORMACIÓN PESI</v>
          </cell>
        </row>
        <row r="135">
          <cell r="B135" t="str">
            <v>225.90 PLANES ESTRATÉGICOS INSTITUCIONALES</v>
          </cell>
        </row>
        <row r="136">
          <cell r="B136" t="str">
            <v>225.95 PLANES INSTITUCIONALES DE ARCHIVOS - PINAR</v>
          </cell>
        </row>
        <row r="137">
          <cell r="B137" t="str">
            <v>225.100 PLANES INSTITUCIONALES DE CAPACITACIÓN DEL PERSONAL</v>
          </cell>
        </row>
        <row r="138">
          <cell r="B138" t="str">
            <v>225.105 PLANES INSTITUCIONALES DE GESTIÓN AMBIENTAL</v>
          </cell>
        </row>
        <row r="139">
          <cell r="B139" t="str">
            <v>225.110 PLANES INTEGRALES DE ACCIONES AFIRMATIVAS PARA EL RECONOCIMIENTO DE LA DIVERSIDAD CULTURAL Y LA GARANTÍA DE LOS DERECHOS DE LA POBLACIÓN AFROCOLOMBIANA, NEGRA Y PALENQUERA</v>
          </cell>
        </row>
        <row r="140">
          <cell r="B140" t="str">
            <v>225.115 PLANES OPERATIVOS O DE GESTION</v>
          </cell>
        </row>
        <row r="141">
          <cell r="B141" t="str">
            <v>230.5 POLÍTICAS PÚBLICAS DE DERECHOS HUMANOS</v>
          </cell>
        </row>
        <row r="142">
          <cell r="B142" t="str">
            <v>230.10 POLÍTICAS PÚBLICAS DE LIBERTADES FUNDAMENTALES DE RELIGIÓN, CULTO Y CONCIENCIA</v>
          </cell>
        </row>
        <row r="143">
          <cell r="B143" t="str">
            <v>230.15 POLÍTICAS PÚBLICAS PARA LA POBLACIÓN AFRODESCENDIENTE RESIDENTE EN BOGOTÁ</v>
          </cell>
        </row>
        <row r="144">
          <cell r="B144" t="str">
            <v>240.5 PROCESOS DISCIPLINARIOS ORDINARIOS</v>
          </cell>
        </row>
        <row r="145">
          <cell r="B145" t="str">
            <v>240.10 PROCESOS DISCIPLINARIOS VERBALES</v>
          </cell>
        </row>
        <row r="146">
          <cell r="B146" t="str">
            <v>245.5 PROCESOS ANTE EL TRIBUNAL DE ARBITRAMENTO</v>
          </cell>
        </row>
        <row r="147">
          <cell r="B147" t="str">
            <v>245.10 PROCESOS CIVILES</v>
          </cell>
        </row>
        <row r="148">
          <cell r="B148" t="str">
            <v>245. 15 PROCESOS CONTENCIOSO ADMINISTRATIVOS</v>
          </cell>
        </row>
        <row r="149">
          <cell r="B149" t="str">
            <v>245.20 PROCESOS LABORALES</v>
          </cell>
        </row>
        <row r="150">
          <cell r="B150" t="str">
            <v>250.5 PROGRAMA DISTRITAL DE EDUCACIÓN EN DERECHOS HUMANOS PARA LA PAZ Y LA RECONCILIACIÓN</v>
          </cell>
        </row>
        <row r="151">
          <cell r="B151" t="str">
            <v>250.10 PROGRAMAS ANUALES MENSUALIZADOS DE CAJA PAC</v>
          </cell>
        </row>
        <row r="152">
          <cell r="B152" t="str">
            <v>250.15 PROGRAMAS ANUALES MENSUALIZADOS DE CAJA PAC</v>
          </cell>
        </row>
        <row r="153">
          <cell r="B153" t="str">
            <v>250.20 PROGRAMAS DE CAPACITACION DE PERSONAL</v>
          </cell>
        </row>
        <row r="154">
          <cell r="B154" t="str">
            <v>250.25 PROGRAMAS DE GESTION DOCUMENTAL</v>
          </cell>
        </row>
        <row r="155">
          <cell r="B155" t="str">
            <v>250.30  PROGRAMAS DE INCENTIVOS PARA EL PERSONAL</v>
          </cell>
        </row>
        <row r="156">
          <cell r="B156" t="str">
            <v>250.35 PROGRAMAS DE SALUD OCUPACIONAL</v>
          </cell>
        </row>
        <row r="157">
          <cell r="B157" t="str">
            <v xml:space="preserve">255.5 PROYECTOS DE DISEÑO, DESARROLLLO E IMPLEMENTACION DE SOLUCIONES INFORMATICAS </v>
          </cell>
        </row>
        <row r="158">
          <cell r="B158" t="str">
            <v>255.10 PROYECTOS DE INCIATIVAS CIUDADANAS PARA LA PROMOCIÓN DE LOS DERECHOS HUMANOS</v>
          </cell>
        </row>
        <row r="159">
          <cell r="B159" t="str">
            <v>255.15 PROYECTOS DE INVERSIÓN</v>
          </cell>
        </row>
        <row r="160">
          <cell r="B160" t="str">
            <v>255.20 PROYECTOS DE INVERSIÓN LOCAL</v>
          </cell>
        </row>
        <row r="161">
          <cell r="B161" t="str">
            <v>260.5 QUERELLAS DE AMPARO AL DOMICILIO</v>
          </cell>
        </row>
        <row r="162">
          <cell r="B162" t="str">
            <v>260.10 QUERELLAS POR AMENAZA DE RUINA</v>
          </cell>
        </row>
        <row r="163">
          <cell r="B163" t="str">
            <v>260.15 QUERELLAS POR PERTURBACIÓN A LA POSESIÓN</v>
          </cell>
        </row>
        <row r="164">
          <cell r="B164" t="str">
            <v>260.20 QUERELLAS POR TEMÁTICAS PRIORITARIAS  - PROCEDIMIENTO VERBAL ABREVIADO</v>
          </cell>
        </row>
        <row r="165">
          <cell r="B165" t="str">
            <v>260.25 QUERELLAS POR TEMÁTICAS PRIORITARIAS  - PROCEDIMIENTO VERBAL INMEDIATO- SEGUNDA INSTANCIA</v>
          </cell>
        </row>
        <row r="166">
          <cell r="B166" t="str">
            <v>260.30 QUERELLAS POR VIOLACIÓN A LAS REGLAS DE CONVIVENCIA- PROCEDIMIENTO ORDINARIO</v>
          </cell>
        </row>
        <row r="167">
          <cell r="B167" t="str">
            <v>260.35 QUERELLAS POR VIOLACIÓN A LAS REGLAS DE CONVIVENCIA- PROCEDIMIENTO VERBAL</v>
          </cell>
        </row>
        <row r="168">
          <cell r="B168" t="str">
            <v>260.40 QUERELLAS POR VIOLACIÓN A LAS REGLAS DE CONVIVENCIA - PROCEDIMIENTO SUMARIO</v>
          </cell>
        </row>
        <row r="169">
          <cell r="B169" t="str">
            <v>270.5 REGISTROS DE COMUNICACIONES OFICIALES ENVIADAS</v>
          </cell>
        </row>
        <row r="170">
          <cell r="B170" t="str">
            <v>270.10 REGISTROS DE COMUNICACIONES OFICIALES INTERNAS</v>
          </cell>
        </row>
        <row r="171">
          <cell r="B171" t="str">
            <v>270.15 REGISTROS DE COMUNICACIONES OFICIALES RECIBIDAS</v>
          </cell>
        </row>
        <row r="172">
          <cell r="B172" t="str">
            <v>285.5 RESOLUCIONES DE AUTORIZACIÓN Y SEGUIMIENTO A CONCURSOS</v>
          </cell>
        </row>
        <row r="173">
          <cell r="B173" t="str">
            <v>285.10 RESOLUCIONES DE PAGO A DELEGADOS PARA SORTEOS, CONCURSOS Y ESPECTÁCULOS PÚBLICOS</v>
          </cell>
        </row>
        <row r="174">
          <cell r="B174" t="str">
            <v>285.15 RESOLUCIONES DE REGISTRO PARA PARQUES DE DIVERSIONES, ATRACCIONES O DISPOSITIVOS DE ENTRETENIMIENTO Y JUEGOS LOCALIZADOS DE HABILIDAD Y DESTREZA</v>
          </cell>
        </row>
        <row r="175">
          <cell r="B175" t="str">
            <v>285.20 RESOLUCIONES PARA ACTIVIDADES DE AGLOMERACIÓN DE PÚBLICO</v>
          </cell>
        </row>
      </sheetData>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EB57E746-8B8C-436A-86F7-014989869D6F}" userId="Angela Patricia Cabeza Morales" providerId="None"/>
</personList>
</file>

<file path=xl/tables/table1.xml><?xml version="1.0" encoding="utf-8"?>
<table xmlns="http://schemas.openxmlformats.org/spreadsheetml/2006/main" id="1" name="Tabla1" displayName="Tabla1" ref="A1:A20" totalsRowShown="0" headerRowDxfId="5">
  <autoFilter ref="A1:A20"/>
  <tableColumns count="1">
    <tableColumn id="1" name="SECTOR"/>
  </tableColumns>
  <tableStyleInfo name="TableStyleMedium2" showFirstColumn="0" showLastColumn="0" showRowStripes="1" showColumnStripes="0"/>
</table>
</file>

<file path=xl/tables/table10.xml><?xml version="1.0" encoding="utf-8"?>
<table xmlns="http://schemas.openxmlformats.org/spreadsheetml/2006/main" id="12" name="Salud" displayName="Salud" ref="K1:K9" totalsRowShown="0">
  <autoFilter ref="K1:K9"/>
  <tableColumns count="1">
    <tableColumn id="1" name="Columna1"/>
  </tableColumns>
  <tableStyleInfo name="TableStyleMedium2" showFirstColumn="0" showLastColumn="0" showRowStripes="1" showColumnStripes="0"/>
</table>
</file>

<file path=xl/tables/table11.xml><?xml version="1.0" encoding="utf-8"?>
<table xmlns="http://schemas.openxmlformats.org/spreadsheetml/2006/main" id="13" name="Integración_Social" displayName="Integración_Social" ref="L1:L10" totalsRowShown="0">
  <autoFilter ref="L1:L10"/>
  <tableColumns count="1">
    <tableColumn id="1" name="Columna1"/>
  </tableColumns>
  <tableStyleInfo name="TableStyleMedium2" showFirstColumn="0" showLastColumn="0" showRowStripes="1" showColumnStripes="0"/>
</table>
</file>

<file path=xl/tables/table12.xml><?xml version="1.0" encoding="utf-8"?>
<table xmlns="http://schemas.openxmlformats.org/spreadsheetml/2006/main" id="14" name="Cultura_Recreación_Deporte" displayName="Cultura_Recreación_Deporte" ref="M1:M10" totalsRowShown="0">
  <autoFilter ref="M1:M10"/>
  <tableColumns count="1">
    <tableColumn id="1" name="Columna1"/>
  </tableColumns>
  <tableStyleInfo name="TableStyleMedium2" showFirstColumn="0" showLastColumn="0" showRowStripes="1" showColumnStripes="0"/>
</table>
</file>

<file path=xl/tables/table13.xml><?xml version="1.0" encoding="utf-8"?>
<table xmlns="http://schemas.openxmlformats.org/spreadsheetml/2006/main" id="15" name="Ambiente" displayName="Ambiente" ref="N1:N6" totalsRowShown="0">
  <autoFilter ref="N1:N6"/>
  <tableColumns count="1">
    <tableColumn id="1" name="Columna1"/>
  </tableColumns>
  <tableStyleInfo name="TableStyleMedium2" showFirstColumn="0" showLastColumn="0" showRowStripes="1" showColumnStripes="0"/>
</table>
</file>

<file path=xl/tables/table14.xml><?xml version="1.0" encoding="utf-8"?>
<table xmlns="http://schemas.openxmlformats.org/spreadsheetml/2006/main" id="16" name="Movilidad" displayName="Movilidad" ref="O1:O8" totalsRowShown="0">
  <autoFilter ref="O1:O8"/>
  <tableColumns count="1">
    <tableColumn id="1" name="Columna1"/>
  </tableColumns>
  <tableStyleInfo name="TableStyleMedium2" showFirstColumn="0" showLastColumn="0" showRowStripes="1" showColumnStripes="0"/>
</table>
</file>

<file path=xl/tables/table15.xml><?xml version="1.0" encoding="utf-8"?>
<table xmlns="http://schemas.openxmlformats.org/spreadsheetml/2006/main" id="17" name="Hábitat" displayName="Hábitat" ref="P1:P9" totalsRowShown="0">
  <autoFilter ref="P1:P9"/>
  <tableColumns count="1">
    <tableColumn id="1" name="Columna1"/>
  </tableColumns>
  <tableStyleInfo name="TableStyleMedium2" showFirstColumn="0" showLastColumn="0" showRowStripes="1" showColumnStripes="0"/>
</table>
</file>

<file path=xl/tables/table16.xml><?xml version="1.0" encoding="utf-8"?>
<table xmlns="http://schemas.openxmlformats.org/spreadsheetml/2006/main" id="18" name="Mujeres" displayName="Mujeres" ref="Q1:Q3" totalsRowShown="0">
  <autoFilter ref="Q1:Q3"/>
  <tableColumns count="1">
    <tableColumn id="1" name="Columna1"/>
  </tableColumns>
  <tableStyleInfo name="TableStyleMedium2" showFirstColumn="0" showLastColumn="0" showRowStripes="1" showColumnStripes="0"/>
</table>
</file>

<file path=xl/tables/table17.xml><?xml version="1.0" encoding="utf-8"?>
<table xmlns="http://schemas.openxmlformats.org/spreadsheetml/2006/main" id="19" name="Seguridad_Convivencia_Justicia" displayName="Seguridad_Convivencia_Justicia" ref="R1:R4" totalsRowShown="0">
  <autoFilter ref="R1:R4"/>
  <tableColumns count="1">
    <tableColumn id="1" name="Columna1"/>
  </tableColumns>
  <tableStyleInfo name="TableStyleMedium2" showFirstColumn="0" showLastColumn="0" showRowStripes="1" showColumnStripes="0"/>
</table>
</file>

<file path=xl/tables/table18.xml><?xml version="1.0" encoding="utf-8"?>
<table xmlns="http://schemas.openxmlformats.org/spreadsheetml/2006/main" id="20" name="Gestión_Jurídica" displayName="Gestión_Jurídica" ref="S1:S3" totalsRowShown="0">
  <autoFilter ref="S1:S3"/>
  <tableColumns count="1">
    <tableColumn id="1" name="Columna1"/>
  </tableColumns>
  <tableStyleInfo name="TableStyleMedium2" showFirstColumn="0" showLastColumn="0" showRowStripes="1" showColumnStripes="0"/>
</table>
</file>

<file path=xl/tables/table19.xml><?xml version="1.0" encoding="utf-8"?>
<table xmlns="http://schemas.openxmlformats.org/spreadsheetml/2006/main" id="21" name="Otras_entidades" displayName="Otras_entidades" ref="T1:T5" totalsRowShown="0">
  <autoFilter ref="T1:T5"/>
  <tableColumns count="1">
    <tableColumn id="1" name="Columna1"/>
  </tableColumns>
  <tableStyleInfo name="TableStyleMedium2" showFirstColumn="0" showLastColumn="0" showRowStripes="1" showColumnStripes="0"/>
</table>
</file>

<file path=xl/tables/table2.xml><?xml version="1.0" encoding="utf-8"?>
<table xmlns="http://schemas.openxmlformats.org/spreadsheetml/2006/main" id="4" name="Tabla4" displayName="Tabla4" ref="E26:E30" totalsRowShown="0" headerRowDxfId="4" dataDxfId="3">
  <autoFilter ref="E26:E30"/>
  <tableColumns count="1">
    <tableColumn id="1" name="FECHA DE REPORTE" dataDxfId="2"/>
  </tableColumns>
  <tableStyleInfo name="TableStyleMedium2" showFirstColumn="0" showLastColumn="0" showRowStripes="1" showColumnStripes="0"/>
</table>
</file>

<file path=xl/tables/table20.xml><?xml version="1.0" encoding="utf-8"?>
<table xmlns="http://schemas.openxmlformats.org/spreadsheetml/2006/main" id="2" name="Administrativo" displayName="Administrativo" ref="D1:D2" totalsRowShown="0">
  <autoFilter ref="D1:D2"/>
  <tableColumns count="1">
    <tableColumn id="1" name="Columna1"/>
  </tableColumns>
  <tableStyleInfo name="TableStyleMedium2" showFirstColumn="0" showLastColumn="0" showRowStripes="1" showColumnStripes="0"/>
</table>
</file>

<file path=xl/tables/table21.xml><?xml version="1.0" encoding="utf-8"?>
<table xmlns="http://schemas.openxmlformats.org/spreadsheetml/2006/main" id="3" name="Tabla3" displayName="Tabla3" ref="D26:D31" totalsRowShown="0" headerRowDxfId="0">
  <autoFilter ref="D26:D31"/>
  <tableColumns count="1">
    <tableColumn id="1" name="VIGENCIA"/>
  </tableColumns>
  <tableStyleInfo name="TableStyleMedium2" showFirstColumn="0" showLastColumn="0" showRowStripes="1" showColumnStripes="0"/>
</table>
</file>

<file path=xl/tables/table3.xml><?xml version="1.0" encoding="utf-8"?>
<table xmlns="http://schemas.openxmlformats.org/spreadsheetml/2006/main" id="5" name="Tabla5" displayName="Tabla5" ref="F26:F28" totalsRowShown="0" headerRowDxfId="1">
  <autoFilter ref="F26:F28"/>
  <tableColumns count="1">
    <tableColumn id="1" name="PRIORIZADO?"/>
  </tableColumns>
  <tableStyleInfo name="TableStyleMedium2" showFirstColumn="0" showLastColumn="0" showRowStripes="1" showColumnStripes="0"/>
</table>
</file>

<file path=xl/tables/table4.xml><?xml version="1.0" encoding="utf-8"?>
<table xmlns="http://schemas.openxmlformats.org/spreadsheetml/2006/main" id="6" name="Gestión_pública" displayName="Gestión_pública" ref="E1:E4" totalsRowShown="0">
  <autoFilter ref="E1:E4"/>
  <tableColumns count="1">
    <tableColumn id="1" name="Columna1"/>
  </tableColumns>
  <tableStyleInfo name="TableStyleMedium2" showFirstColumn="0" showLastColumn="0" showRowStripes="1" showColumnStripes="0"/>
</table>
</file>

<file path=xl/tables/table5.xml><?xml version="1.0" encoding="utf-8"?>
<table xmlns="http://schemas.openxmlformats.org/spreadsheetml/2006/main" id="7" name="Gobierno" displayName="Gobierno" ref="F1:F5" totalsRowShown="0">
  <autoFilter ref="F1:F5"/>
  <tableColumns count="1">
    <tableColumn id="1" name="Columna1"/>
  </tableColumns>
  <tableStyleInfo name="TableStyleMedium2" showFirstColumn="0" showLastColumn="0" showRowStripes="1" showColumnStripes="0"/>
</table>
</file>

<file path=xl/tables/table6.xml><?xml version="1.0" encoding="utf-8"?>
<table xmlns="http://schemas.openxmlformats.org/spreadsheetml/2006/main" id="8" name="Hacienda" displayName="Hacienda" ref="G1:G6" totalsRowShown="0">
  <autoFilter ref="G1:G6"/>
  <tableColumns count="1">
    <tableColumn id="1" name="Columna1"/>
  </tableColumns>
  <tableStyleInfo name="TableStyleMedium2" showFirstColumn="0" showLastColumn="0" showRowStripes="1" showColumnStripes="0"/>
</table>
</file>

<file path=xl/tables/table7.xml><?xml version="1.0" encoding="utf-8"?>
<table xmlns="http://schemas.openxmlformats.org/spreadsheetml/2006/main" id="9" name="Planeación" displayName="Planeación" ref="H1:H6" totalsRowShown="0">
  <autoFilter ref="H1:H6"/>
  <tableColumns count="1">
    <tableColumn id="1" name="Columna1"/>
  </tableColumns>
  <tableStyleInfo name="TableStyleMedium2" showFirstColumn="0" showLastColumn="0" showRowStripes="1" showColumnStripes="0"/>
</table>
</file>

<file path=xl/tables/table8.xml><?xml version="1.0" encoding="utf-8"?>
<table xmlns="http://schemas.openxmlformats.org/spreadsheetml/2006/main" id="10" name="Desarrollo_Económico_Indus" displayName="Desarrollo_Económico_Indus" ref="I1:I6" totalsRowShown="0">
  <autoFilter ref="I1:I6"/>
  <tableColumns count="1">
    <tableColumn id="1" name="Columna1"/>
  </tableColumns>
  <tableStyleInfo name="TableStyleMedium2" showFirstColumn="0" showLastColumn="0" showRowStripes="1" showColumnStripes="0"/>
</table>
</file>

<file path=xl/tables/table9.xml><?xml version="1.0" encoding="utf-8"?>
<table xmlns="http://schemas.openxmlformats.org/spreadsheetml/2006/main" id="11" name="Educación" displayName="Educación" ref="J1:J7" totalsRowShown="0">
  <autoFilter ref="J1:J7"/>
  <tableColumns count="1">
    <tableColumn id="1"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7" dT="2022-10-06T12:08:07.40" personId="{EB57E746-8B8C-436A-86F7-014989869D6F}" id="{ED381789-6D97-43CE-A4C9-965F05D06491}">
    <text xml:space="preserve">Mantener el nivel actual </text>
  </threadedComment>
  <threadedComment ref="F20" dT="2022-10-06T12:08:19.17" personId="{EB57E746-8B8C-436A-86F7-014989869D6F}" id="{2F0541B6-8D3D-49CA-99C0-6A09A5CA7E58}">
    <text xml:space="preserve">Mantener el nivel actual </text>
  </threadedComment>
</ThreadedComments>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workbookViewId="0">
      <selection activeCell="C46" sqref="C46"/>
    </sheetView>
  </sheetViews>
  <sheetFormatPr baseColWidth="10" defaultColWidth="11.5703125" defaultRowHeight="15" x14ac:dyDescent="0.25"/>
  <cols>
    <col min="1" max="1" width="38.5703125" bestFit="1" customWidth="1"/>
    <col min="2" max="2" width="12.140625" customWidth="1"/>
    <col min="3" max="3" width="10.7109375" customWidth="1"/>
    <col min="4" max="4" width="14.28515625" bestFit="1" customWidth="1"/>
    <col min="5" max="5" width="54.42578125" customWidth="1"/>
    <col min="6" max="6" width="15.140625" customWidth="1"/>
    <col min="7" max="20" width="16.28515625" customWidth="1"/>
  </cols>
  <sheetData>
    <row r="1" spans="1:20" x14ac:dyDescent="0.25">
      <c r="A1" s="4" t="s">
        <v>36</v>
      </c>
      <c r="B1" s="4"/>
      <c r="C1" s="4"/>
      <c r="D1" t="s">
        <v>118</v>
      </c>
      <c r="E1" t="s">
        <v>118</v>
      </c>
      <c r="F1" t="s">
        <v>118</v>
      </c>
      <c r="G1" t="s">
        <v>118</v>
      </c>
      <c r="H1" t="s">
        <v>118</v>
      </c>
      <c r="I1" t="s">
        <v>118</v>
      </c>
      <c r="J1" t="s">
        <v>118</v>
      </c>
      <c r="K1" t="s">
        <v>118</v>
      </c>
      <c r="L1" t="s">
        <v>118</v>
      </c>
      <c r="M1" t="s">
        <v>118</v>
      </c>
      <c r="N1" t="s">
        <v>118</v>
      </c>
      <c r="O1" t="s">
        <v>118</v>
      </c>
      <c r="P1" t="s">
        <v>118</v>
      </c>
      <c r="Q1" t="s">
        <v>118</v>
      </c>
      <c r="R1" t="s">
        <v>118</v>
      </c>
      <c r="S1" t="s">
        <v>118</v>
      </c>
      <c r="T1" t="s">
        <v>118</v>
      </c>
    </row>
    <row r="2" spans="1:20" x14ac:dyDescent="0.25">
      <c r="A2" t="s">
        <v>29</v>
      </c>
      <c r="D2" t="s">
        <v>163</v>
      </c>
      <c r="E2" t="s">
        <v>168</v>
      </c>
      <c r="F2" t="s">
        <v>21</v>
      </c>
      <c r="G2" t="s">
        <v>169</v>
      </c>
      <c r="H2" t="s">
        <v>23</v>
      </c>
      <c r="I2" t="s">
        <v>170</v>
      </c>
      <c r="J2" t="s">
        <v>171</v>
      </c>
      <c r="K2" t="s">
        <v>26</v>
      </c>
      <c r="L2" t="s">
        <v>172</v>
      </c>
      <c r="M2" t="s">
        <v>173</v>
      </c>
      <c r="N2" t="s">
        <v>174</v>
      </c>
      <c r="O2" t="s">
        <v>30</v>
      </c>
      <c r="P2" t="s">
        <v>175</v>
      </c>
      <c r="Q2" t="s">
        <v>32</v>
      </c>
      <c r="R2" t="s">
        <v>176</v>
      </c>
      <c r="S2" t="s">
        <v>177</v>
      </c>
      <c r="T2" t="s">
        <v>178</v>
      </c>
    </row>
    <row r="3" spans="1:20" x14ac:dyDescent="0.25">
      <c r="A3" t="s">
        <v>28</v>
      </c>
      <c r="E3" t="s">
        <v>62</v>
      </c>
      <c r="F3" t="s">
        <v>64</v>
      </c>
      <c r="G3" t="s">
        <v>67</v>
      </c>
      <c r="H3" t="s">
        <v>70</v>
      </c>
      <c r="I3" t="s">
        <v>71</v>
      </c>
      <c r="J3" t="s">
        <v>73</v>
      </c>
      <c r="K3" t="s">
        <v>75</v>
      </c>
      <c r="L3" t="s">
        <v>79</v>
      </c>
      <c r="M3" t="s">
        <v>81</v>
      </c>
      <c r="N3" t="s">
        <v>122</v>
      </c>
      <c r="O3" t="s">
        <v>91</v>
      </c>
      <c r="P3" t="s">
        <v>97</v>
      </c>
      <c r="Q3" t="s">
        <v>100</v>
      </c>
      <c r="R3" t="s">
        <v>101</v>
      </c>
      <c r="S3" t="s">
        <v>103</v>
      </c>
      <c r="T3" t="s">
        <v>115</v>
      </c>
    </row>
    <row r="4" spans="1:20" x14ac:dyDescent="0.25">
      <c r="A4" t="s">
        <v>24</v>
      </c>
      <c r="E4" t="s">
        <v>63</v>
      </c>
      <c r="F4" t="s">
        <v>65</v>
      </c>
      <c r="G4" t="s">
        <v>68</v>
      </c>
      <c r="I4" t="s">
        <v>106</v>
      </c>
      <c r="J4" t="s">
        <v>107</v>
      </c>
      <c r="K4" t="s">
        <v>76</v>
      </c>
      <c r="L4" t="s">
        <v>80</v>
      </c>
      <c r="M4" t="s">
        <v>82</v>
      </c>
      <c r="N4" t="s">
        <v>88</v>
      </c>
      <c r="O4" t="s">
        <v>92</v>
      </c>
      <c r="P4" t="s">
        <v>112</v>
      </c>
      <c r="R4" t="s">
        <v>102</v>
      </c>
      <c r="T4" t="s">
        <v>116</v>
      </c>
    </row>
    <row r="5" spans="1:20" x14ac:dyDescent="0.25">
      <c r="A5" t="s">
        <v>25</v>
      </c>
      <c r="F5" t="s">
        <v>66</v>
      </c>
      <c r="G5" t="s">
        <v>104</v>
      </c>
      <c r="I5" t="s">
        <v>105</v>
      </c>
      <c r="J5" t="s">
        <v>74</v>
      </c>
      <c r="K5" t="s">
        <v>109</v>
      </c>
      <c r="M5" t="s">
        <v>83</v>
      </c>
      <c r="N5" t="s">
        <v>89</v>
      </c>
      <c r="O5" t="s">
        <v>93</v>
      </c>
      <c r="P5" t="s">
        <v>113</v>
      </c>
      <c r="T5" t="s">
        <v>117</v>
      </c>
    </row>
    <row r="6" spans="1:20" x14ac:dyDescent="0.25">
      <c r="A6" t="s">
        <v>34</v>
      </c>
      <c r="G6" t="s">
        <v>69</v>
      </c>
      <c r="I6" t="s">
        <v>72</v>
      </c>
      <c r="K6" t="s">
        <v>77</v>
      </c>
      <c r="M6" t="s">
        <v>84</v>
      </c>
      <c r="N6" t="s">
        <v>90</v>
      </c>
      <c r="O6" t="s">
        <v>94</v>
      </c>
      <c r="P6" t="s">
        <v>111</v>
      </c>
    </row>
    <row r="7" spans="1:20" x14ac:dyDescent="0.25">
      <c r="A7" t="s">
        <v>20</v>
      </c>
      <c r="K7" t="s">
        <v>110</v>
      </c>
      <c r="M7" t="s">
        <v>85</v>
      </c>
      <c r="O7" t="s">
        <v>95</v>
      </c>
      <c r="P7" t="s">
        <v>114</v>
      </c>
    </row>
    <row r="8" spans="1:20" x14ac:dyDescent="0.25">
      <c r="A8" t="s">
        <v>21</v>
      </c>
      <c r="K8" t="s">
        <v>78</v>
      </c>
      <c r="M8" t="s">
        <v>86</v>
      </c>
      <c r="O8" t="s">
        <v>96</v>
      </c>
      <c r="P8" t="s">
        <v>98</v>
      </c>
    </row>
    <row r="9" spans="1:20" x14ac:dyDescent="0.25">
      <c r="A9" t="s">
        <v>31</v>
      </c>
      <c r="K9" t="s">
        <v>108</v>
      </c>
      <c r="M9" t="s">
        <v>87</v>
      </c>
      <c r="P9" t="s">
        <v>99</v>
      </c>
    </row>
    <row r="10" spans="1:20" x14ac:dyDescent="0.25">
      <c r="A10" t="s">
        <v>22</v>
      </c>
    </row>
    <row r="11" spans="1:20" x14ac:dyDescent="0.25">
      <c r="A11" t="s">
        <v>27</v>
      </c>
      <c r="E11" t="s">
        <v>40</v>
      </c>
    </row>
    <row r="12" spans="1:20" ht="30" x14ac:dyDescent="0.25">
      <c r="A12" t="s">
        <v>30</v>
      </c>
      <c r="E12" s="8" t="s">
        <v>53</v>
      </c>
    </row>
    <row r="13" spans="1:20" x14ac:dyDescent="0.25">
      <c r="A13" t="s">
        <v>32</v>
      </c>
      <c r="E13" s="5" t="s">
        <v>61</v>
      </c>
    </row>
    <row r="14" spans="1:20" x14ac:dyDescent="0.25">
      <c r="A14" t="s">
        <v>23</v>
      </c>
    </row>
    <row r="15" spans="1:20" x14ac:dyDescent="0.25">
      <c r="A15" t="s">
        <v>26</v>
      </c>
    </row>
    <row r="16" spans="1:20" x14ac:dyDescent="0.25">
      <c r="A16" t="s">
        <v>33</v>
      </c>
    </row>
    <row r="17" spans="1:6" x14ac:dyDescent="0.25">
      <c r="A17" t="s">
        <v>35</v>
      </c>
      <c r="E17" t="s">
        <v>41</v>
      </c>
    </row>
    <row r="18" spans="1:6" x14ac:dyDescent="0.25">
      <c r="A18" t="s">
        <v>163</v>
      </c>
      <c r="E18" s="7" t="s">
        <v>54</v>
      </c>
      <c r="F18" s="7"/>
    </row>
    <row r="19" spans="1:6" x14ac:dyDescent="0.25">
      <c r="A19" t="s">
        <v>164</v>
      </c>
      <c r="E19" s="6" t="s">
        <v>56</v>
      </c>
    </row>
    <row r="20" spans="1:6" x14ac:dyDescent="0.25">
      <c r="E20" s="2" t="s">
        <v>55</v>
      </c>
      <c r="F20" s="3"/>
    </row>
    <row r="26" spans="1:6" x14ac:dyDescent="0.25">
      <c r="D26" s="4" t="s">
        <v>37</v>
      </c>
      <c r="E26" s="4" t="s">
        <v>42</v>
      </c>
      <c r="F26" s="4" t="s">
        <v>43</v>
      </c>
    </row>
    <row r="27" spans="1:6" x14ac:dyDescent="0.25">
      <c r="D27">
        <v>2020</v>
      </c>
      <c r="E27" s="1" t="s">
        <v>59</v>
      </c>
      <c r="F27" t="s">
        <v>44</v>
      </c>
    </row>
    <row r="28" spans="1:6" x14ac:dyDescent="0.25">
      <c r="D28">
        <v>2021</v>
      </c>
      <c r="E28" s="1" t="s">
        <v>60</v>
      </c>
      <c r="F28" t="s">
        <v>45</v>
      </c>
    </row>
    <row r="29" spans="1:6" x14ac:dyDescent="0.25">
      <c r="D29">
        <v>2022</v>
      </c>
      <c r="E29" s="1" t="s">
        <v>179</v>
      </c>
    </row>
    <row r="30" spans="1:6" x14ac:dyDescent="0.25">
      <c r="D30">
        <v>2023</v>
      </c>
      <c r="E30" s="1"/>
    </row>
    <row r="31" spans="1:6" x14ac:dyDescent="0.25">
      <c r="D31">
        <v>2024</v>
      </c>
    </row>
  </sheetData>
  <pageMargins left="0.7" right="0.7" top="0.75" bottom="0.75" header="0.3" footer="0.3"/>
  <pageSetup orientation="portrait" horizontalDpi="300" verticalDpi="300"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B13" zoomScale="85" zoomScaleNormal="85" workbookViewId="0">
      <selection activeCell="P8" sqref="P8"/>
    </sheetView>
  </sheetViews>
  <sheetFormatPr baseColWidth="10" defaultRowHeight="12.75" x14ac:dyDescent="0.2"/>
  <cols>
    <col min="1" max="16384" width="11.42578125" style="93"/>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4"/>
  <sheetViews>
    <sheetView showGridLines="0" view="pageBreakPreview" topLeftCell="A13" zoomScale="60" zoomScaleNormal="60" workbookViewId="0"/>
  </sheetViews>
  <sheetFormatPr baseColWidth="10" defaultColWidth="11.42578125" defaultRowHeight="15" x14ac:dyDescent="0.25"/>
  <cols>
    <col min="1" max="1" width="29" style="35" customWidth="1"/>
    <col min="2" max="2" width="29" style="14" customWidth="1"/>
    <col min="3" max="3" width="34.7109375" style="14" customWidth="1"/>
    <col min="4" max="4" width="19.28515625" style="14" customWidth="1"/>
    <col min="5" max="5" width="26.85546875" style="14" customWidth="1"/>
    <col min="6" max="6" width="22.140625" style="46" customWidth="1"/>
    <col min="7" max="7" width="25.28515625" style="46" customWidth="1"/>
    <col min="8" max="8" width="20.140625" style="45" customWidth="1"/>
    <col min="9" max="9" width="28.85546875" style="45" customWidth="1"/>
    <col min="10" max="10" width="23.5703125" style="45" customWidth="1"/>
    <col min="11" max="11" width="29.42578125" style="45" customWidth="1"/>
    <col min="12" max="12" width="15.28515625" style="14" hidden="1" customWidth="1"/>
    <col min="13" max="13" width="19.42578125" style="14" hidden="1" customWidth="1"/>
    <col min="14" max="14" width="19.28515625" style="14" hidden="1" customWidth="1"/>
    <col min="15" max="15" width="19.85546875" style="14" hidden="1" customWidth="1"/>
    <col min="16" max="16" width="26" style="14" hidden="1" customWidth="1"/>
    <col min="17" max="17" width="24.140625" style="14" hidden="1" customWidth="1"/>
    <col min="18" max="18" width="23.42578125" style="14" hidden="1" customWidth="1"/>
    <col min="19" max="19" width="19.85546875" style="50" hidden="1" customWidth="1"/>
    <col min="20" max="20" width="19.85546875" style="14" hidden="1" customWidth="1"/>
    <col min="21" max="21" width="27.85546875" style="14" hidden="1" customWidth="1"/>
    <col min="22" max="22" width="19.85546875" style="14" hidden="1" customWidth="1"/>
    <col min="23" max="23" width="28.42578125" style="14" hidden="1" customWidth="1"/>
    <col min="24" max="24" width="33" style="14" hidden="1" customWidth="1"/>
    <col min="25" max="25" width="22.7109375" style="14" hidden="1" customWidth="1"/>
    <col min="26" max="16384" width="11.42578125" style="14"/>
  </cols>
  <sheetData>
    <row r="1" spans="1:25" ht="75" customHeight="1" x14ac:dyDescent="0.25">
      <c r="A1" s="13"/>
      <c r="B1" s="13"/>
      <c r="C1" s="100" t="s">
        <v>186</v>
      </c>
      <c r="D1" s="101"/>
      <c r="E1" s="101"/>
      <c r="F1" s="101"/>
      <c r="G1" s="101"/>
      <c r="H1" s="101"/>
      <c r="I1" s="101"/>
      <c r="J1" s="101"/>
      <c r="K1" s="101"/>
      <c r="L1" s="101"/>
      <c r="M1" s="101"/>
      <c r="N1" s="101"/>
      <c r="O1" s="101"/>
      <c r="P1" s="101"/>
      <c r="Q1" s="101"/>
      <c r="R1" s="101"/>
      <c r="S1" s="101"/>
      <c r="T1" s="101"/>
      <c r="U1" s="101"/>
      <c r="V1" s="101"/>
      <c r="W1" s="101"/>
      <c r="X1" s="101"/>
      <c r="Y1" s="101"/>
    </row>
    <row r="2" spans="1:25" ht="26.25" customHeight="1" x14ac:dyDescent="0.25">
      <c r="A2" s="39" t="s">
        <v>19</v>
      </c>
      <c r="B2" s="102" t="s">
        <v>21</v>
      </c>
      <c r="C2" s="103"/>
      <c r="D2" s="103"/>
      <c r="E2" s="103"/>
      <c r="F2" s="103"/>
      <c r="G2" s="104"/>
      <c r="H2" s="105" t="s">
        <v>18</v>
      </c>
      <c r="I2" s="106"/>
      <c r="J2" s="107" t="s">
        <v>64</v>
      </c>
      <c r="K2" s="108"/>
      <c r="L2" s="108"/>
      <c r="M2" s="108"/>
      <c r="N2" s="108"/>
      <c r="O2" s="108"/>
      <c r="P2" s="108"/>
      <c r="Q2" s="108"/>
      <c r="R2" s="108"/>
      <c r="S2" s="108"/>
      <c r="T2" s="108"/>
      <c r="U2" s="108"/>
      <c r="V2" s="108"/>
      <c r="W2" s="108"/>
      <c r="X2" s="108"/>
      <c r="Y2" s="108"/>
    </row>
    <row r="3" spans="1:25" ht="26.25" customHeight="1" x14ac:dyDescent="0.25">
      <c r="A3" s="39" t="s">
        <v>167</v>
      </c>
      <c r="B3" s="102"/>
      <c r="C3" s="103"/>
      <c r="D3" s="103"/>
      <c r="E3" s="103"/>
      <c r="F3" s="103"/>
      <c r="G3" s="104"/>
      <c r="H3" s="47"/>
      <c r="I3" s="51" t="s">
        <v>165</v>
      </c>
      <c r="J3" s="107"/>
      <c r="K3" s="108"/>
      <c r="L3" s="108"/>
      <c r="M3" s="108"/>
      <c r="N3" s="108"/>
      <c r="O3" s="108"/>
      <c r="P3" s="108"/>
      <c r="Q3" s="108"/>
      <c r="R3" s="108"/>
      <c r="S3" s="108"/>
      <c r="T3" s="108"/>
      <c r="U3" s="108"/>
      <c r="V3" s="108"/>
      <c r="W3" s="108"/>
      <c r="X3" s="108"/>
      <c r="Y3" s="108"/>
    </row>
    <row r="4" spans="1:25" ht="27.75" customHeight="1" x14ac:dyDescent="0.25">
      <c r="A4" s="15" t="s">
        <v>38</v>
      </c>
      <c r="B4" s="102">
        <v>2023</v>
      </c>
      <c r="C4" s="103"/>
      <c r="D4" s="103"/>
      <c r="E4" s="103"/>
      <c r="F4" s="103"/>
      <c r="G4" s="104"/>
      <c r="H4" s="105" t="s">
        <v>39</v>
      </c>
      <c r="I4" s="106"/>
      <c r="J4" s="107"/>
      <c r="K4" s="108"/>
      <c r="L4" s="108"/>
      <c r="M4" s="108"/>
      <c r="N4" s="108"/>
      <c r="O4" s="108"/>
      <c r="P4" s="108"/>
      <c r="Q4" s="108"/>
      <c r="R4" s="108"/>
      <c r="S4" s="108"/>
      <c r="T4" s="108"/>
      <c r="U4" s="108"/>
      <c r="V4" s="108"/>
      <c r="W4" s="108"/>
      <c r="X4" s="108"/>
      <c r="Y4" s="108"/>
    </row>
    <row r="5" spans="1:25" ht="38.25" customHeight="1" x14ac:dyDescent="0.25">
      <c r="A5" s="15" t="s">
        <v>40</v>
      </c>
      <c r="B5" s="102" t="s">
        <v>61</v>
      </c>
      <c r="C5" s="103"/>
      <c r="D5" s="103"/>
      <c r="E5" s="103"/>
      <c r="F5" s="103"/>
      <c r="G5" s="104"/>
      <c r="H5" s="105"/>
      <c r="I5" s="106"/>
      <c r="J5" s="107"/>
      <c r="K5" s="108"/>
      <c r="L5" s="108"/>
      <c r="M5" s="108"/>
      <c r="N5" s="108"/>
      <c r="O5" s="108"/>
      <c r="P5" s="108"/>
      <c r="Q5" s="108"/>
      <c r="R5" s="108"/>
      <c r="S5" s="108"/>
      <c r="T5" s="108"/>
      <c r="U5" s="108"/>
      <c r="V5" s="108"/>
      <c r="W5" s="108"/>
      <c r="X5" s="108"/>
      <c r="Y5" s="108"/>
    </row>
    <row r="6" spans="1:25" ht="19.5" customHeight="1" thickBot="1" x14ac:dyDescent="0.3">
      <c r="A6" s="112" t="s">
        <v>166</v>
      </c>
      <c r="B6" s="112"/>
      <c r="C6" s="112"/>
      <c r="D6" s="112"/>
      <c r="E6" s="112"/>
      <c r="F6" s="112"/>
      <c r="G6" s="112"/>
      <c r="H6" s="112"/>
      <c r="I6" s="112"/>
      <c r="J6" s="112"/>
      <c r="K6" s="112"/>
      <c r="L6" s="112"/>
      <c r="M6" s="112"/>
      <c r="N6" s="112"/>
      <c r="O6" s="112"/>
      <c r="P6" s="112"/>
      <c r="Q6" s="112"/>
      <c r="R6" s="112"/>
      <c r="S6" s="112"/>
      <c r="T6" s="112"/>
      <c r="U6" s="112"/>
      <c r="V6" s="112"/>
      <c r="W6" s="112"/>
      <c r="X6" s="112"/>
      <c r="Y6" s="112"/>
    </row>
    <row r="7" spans="1:25" ht="15.75" thickBot="1" x14ac:dyDescent="0.3">
      <c r="A7" s="113" t="s">
        <v>52</v>
      </c>
      <c r="B7" s="114"/>
      <c r="C7" s="114"/>
      <c r="D7" s="114"/>
      <c r="E7" s="114"/>
      <c r="F7" s="114"/>
      <c r="G7" s="114"/>
      <c r="H7" s="40"/>
      <c r="I7" s="40"/>
      <c r="J7" s="40"/>
      <c r="K7" s="40"/>
      <c r="L7" s="115" t="s">
        <v>128</v>
      </c>
      <c r="M7" s="116"/>
      <c r="N7" s="116"/>
      <c r="O7" s="116"/>
      <c r="P7" s="116"/>
      <c r="Q7" s="116"/>
      <c r="R7" s="116"/>
      <c r="S7" s="116"/>
      <c r="T7" s="116"/>
      <c r="U7" s="116"/>
      <c r="V7" s="116"/>
      <c r="W7" s="116"/>
      <c r="X7" s="116"/>
      <c r="Y7" s="116"/>
    </row>
    <row r="8" spans="1:25" ht="18" customHeight="1" x14ac:dyDescent="0.25">
      <c r="A8" s="117" t="s">
        <v>162</v>
      </c>
      <c r="B8" s="118"/>
      <c r="C8" s="118" t="s">
        <v>9</v>
      </c>
      <c r="D8" s="125" t="s">
        <v>123</v>
      </c>
      <c r="E8" s="118" t="s">
        <v>161</v>
      </c>
      <c r="F8" s="128" t="s">
        <v>126</v>
      </c>
      <c r="G8" s="128" t="s">
        <v>127</v>
      </c>
      <c r="H8" s="132" t="s">
        <v>131</v>
      </c>
      <c r="I8" s="133"/>
      <c r="J8" s="136" t="s">
        <v>132</v>
      </c>
      <c r="K8" s="137"/>
      <c r="L8" s="109"/>
      <c r="M8" s="110"/>
      <c r="N8" s="110"/>
      <c r="O8" s="110"/>
      <c r="P8" s="16"/>
      <c r="Q8" s="16"/>
      <c r="R8" s="16"/>
      <c r="S8" s="140"/>
      <c r="T8" s="141"/>
      <c r="U8" s="141"/>
      <c r="V8" s="141"/>
      <c r="W8" s="141"/>
      <c r="X8" s="141"/>
      <c r="Y8" s="141"/>
    </row>
    <row r="9" spans="1:25" ht="18" customHeight="1" x14ac:dyDescent="0.25">
      <c r="A9" s="119"/>
      <c r="B9" s="120"/>
      <c r="C9" s="120"/>
      <c r="D9" s="126"/>
      <c r="E9" s="120"/>
      <c r="F9" s="129"/>
      <c r="G9" s="129"/>
      <c r="H9" s="134"/>
      <c r="I9" s="135"/>
      <c r="J9" s="138"/>
      <c r="K9" s="139"/>
      <c r="L9" s="142" t="s">
        <v>129</v>
      </c>
      <c r="M9" s="143"/>
      <c r="N9" s="143"/>
      <c r="O9" s="143"/>
      <c r="P9" s="143"/>
      <c r="Q9" s="143"/>
      <c r="R9" s="144"/>
      <c r="S9" s="145" t="s">
        <v>130</v>
      </c>
      <c r="T9" s="146"/>
      <c r="U9" s="146"/>
      <c r="V9" s="146"/>
      <c r="W9" s="146"/>
      <c r="X9" s="146"/>
      <c r="Y9" s="146"/>
    </row>
    <row r="10" spans="1:25" ht="18" customHeight="1" thickBot="1" x14ac:dyDescent="0.3">
      <c r="A10" s="121"/>
      <c r="B10" s="122"/>
      <c r="C10" s="122"/>
      <c r="D10" s="126"/>
      <c r="E10" s="122"/>
      <c r="F10" s="130"/>
      <c r="G10" s="130"/>
      <c r="H10" s="163" t="s">
        <v>124</v>
      </c>
      <c r="I10" s="165" t="s">
        <v>120</v>
      </c>
      <c r="J10" s="163" t="s">
        <v>124</v>
      </c>
      <c r="K10" s="165" t="s">
        <v>120</v>
      </c>
      <c r="L10" s="109" t="s">
        <v>13</v>
      </c>
      <c r="M10" s="110"/>
      <c r="N10" s="110"/>
      <c r="O10" s="110"/>
      <c r="P10" s="110"/>
      <c r="Q10" s="110"/>
      <c r="R10" s="111"/>
      <c r="S10" s="153" t="s">
        <v>13</v>
      </c>
      <c r="T10" s="154"/>
      <c r="U10" s="154"/>
      <c r="V10" s="154"/>
      <c r="W10" s="154"/>
      <c r="X10" s="154"/>
      <c r="Y10" s="154"/>
    </row>
    <row r="11" spans="1:25" ht="152.25" customHeight="1" thickBot="1" x14ac:dyDescent="0.3">
      <c r="A11" s="123"/>
      <c r="B11" s="124"/>
      <c r="C11" s="124"/>
      <c r="D11" s="127"/>
      <c r="E11" s="124"/>
      <c r="F11" s="131"/>
      <c r="G11" s="131"/>
      <c r="H11" s="164"/>
      <c r="I11" s="166"/>
      <c r="J11" s="164"/>
      <c r="K11" s="166"/>
      <c r="L11" s="17" t="s">
        <v>125</v>
      </c>
      <c r="M11" s="17" t="s">
        <v>121</v>
      </c>
      <c r="N11" s="18" t="s">
        <v>134</v>
      </c>
      <c r="O11" s="18" t="s">
        <v>133</v>
      </c>
      <c r="P11" s="19" t="s">
        <v>135</v>
      </c>
      <c r="Q11" s="19" t="s">
        <v>136</v>
      </c>
      <c r="R11" s="38" t="s">
        <v>119</v>
      </c>
      <c r="S11" s="48" t="s">
        <v>125</v>
      </c>
      <c r="T11" s="20" t="s">
        <v>121</v>
      </c>
      <c r="U11" s="36" t="s">
        <v>134</v>
      </c>
      <c r="V11" s="36" t="s">
        <v>133</v>
      </c>
      <c r="W11" s="37" t="s">
        <v>135</v>
      </c>
      <c r="X11" s="37" t="s">
        <v>136</v>
      </c>
      <c r="Y11" s="20" t="s">
        <v>119</v>
      </c>
    </row>
    <row r="12" spans="1:25" ht="60" x14ac:dyDescent="0.25">
      <c r="A12" s="155" t="s">
        <v>180</v>
      </c>
      <c r="B12" s="21" t="s">
        <v>0</v>
      </c>
      <c r="C12" s="21" t="s">
        <v>0</v>
      </c>
      <c r="D12" s="21" t="s">
        <v>138</v>
      </c>
      <c r="E12" s="57" t="s">
        <v>45</v>
      </c>
      <c r="F12" s="22">
        <v>0</v>
      </c>
      <c r="G12" s="22">
        <v>0</v>
      </c>
      <c r="H12" s="72">
        <v>7</v>
      </c>
      <c r="I12" s="71">
        <v>330416666</v>
      </c>
      <c r="J12" s="41"/>
      <c r="K12" s="41"/>
      <c r="L12" s="72">
        <v>7</v>
      </c>
      <c r="M12" s="71">
        <v>330416666</v>
      </c>
      <c r="N12" s="11">
        <f>IFERROR((1-(L12/H12)),0)</f>
        <v>0</v>
      </c>
      <c r="O12" s="11">
        <f>IFERROR((1-(M12/I12)),0)</f>
        <v>0</v>
      </c>
      <c r="P12" s="12">
        <f>IFERROR((N12/G12),0)</f>
        <v>0</v>
      </c>
      <c r="Q12" s="12">
        <f>IFERROR((O12/F12),0)</f>
        <v>0</v>
      </c>
      <c r="R12" s="72"/>
      <c r="S12" s="73"/>
      <c r="T12" s="71"/>
      <c r="U12" s="9">
        <f>IFERROR((1-(S12/J12)),0)</f>
        <v>0</v>
      </c>
      <c r="V12" s="9">
        <f>IFERROR((1-(T12/K12)),0)</f>
        <v>0</v>
      </c>
      <c r="W12" s="10">
        <f>IFERROR((U12/G12),0)</f>
        <v>0</v>
      </c>
      <c r="X12" s="10">
        <f>IFERROR((V12/F12),0)</f>
        <v>0</v>
      </c>
      <c r="Y12" s="25"/>
    </row>
    <row r="13" spans="1:25" ht="50.25" customHeight="1" x14ac:dyDescent="0.25">
      <c r="A13" s="156"/>
      <c r="B13" s="26" t="s">
        <v>1</v>
      </c>
      <c r="C13" s="26" t="s">
        <v>140</v>
      </c>
      <c r="D13" s="26" t="s">
        <v>137</v>
      </c>
      <c r="E13" s="90" t="s">
        <v>45</v>
      </c>
      <c r="F13" s="22">
        <v>0</v>
      </c>
      <c r="G13" s="22">
        <v>0</v>
      </c>
      <c r="H13" s="74">
        <f>11741+1319</f>
        <v>13060</v>
      </c>
      <c r="I13" s="75">
        <v>363457659</v>
      </c>
      <c r="J13" s="42"/>
      <c r="K13" s="42"/>
      <c r="L13" s="74">
        <f>11741+1319</f>
        <v>13060</v>
      </c>
      <c r="M13" s="75">
        <v>363457659</v>
      </c>
      <c r="N13" s="11">
        <f t="shared" ref="N13:O32" si="0">IFERROR((1-(L13/H13)),0)</f>
        <v>0</v>
      </c>
      <c r="O13" s="11">
        <f t="shared" si="0"/>
        <v>0</v>
      </c>
      <c r="P13" s="12">
        <f t="shared" ref="P13:P32" si="1">IFERROR((N13/G13),0)</f>
        <v>0</v>
      </c>
      <c r="Q13" s="12">
        <f t="shared" ref="Q13:Q32" si="2">IFERROR((O13/F13),0)</f>
        <v>0</v>
      </c>
      <c r="R13" s="72"/>
      <c r="S13" s="73"/>
      <c r="T13" s="71"/>
      <c r="U13" s="9">
        <f t="shared" ref="U13:V32" si="3">IFERROR((1-(S13/J13)),0)</f>
        <v>0</v>
      </c>
      <c r="V13" s="9">
        <f t="shared" si="3"/>
        <v>0</v>
      </c>
      <c r="W13" s="10">
        <f t="shared" ref="W13:W32" si="4">IFERROR((U13/G13),0)</f>
        <v>0</v>
      </c>
      <c r="X13" s="10">
        <f t="shared" ref="X13:X32" si="5">IFERROR((V13/F13),0)</f>
        <v>0</v>
      </c>
      <c r="Y13" s="25"/>
    </row>
    <row r="14" spans="1:25" ht="79.5" customHeight="1" x14ac:dyDescent="0.25">
      <c r="A14" s="157" t="s">
        <v>10</v>
      </c>
      <c r="B14" s="158" t="s">
        <v>2</v>
      </c>
      <c r="C14" s="26" t="s">
        <v>49</v>
      </c>
      <c r="D14" s="26" t="s">
        <v>150</v>
      </c>
      <c r="E14" s="57" t="s">
        <v>45</v>
      </c>
      <c r="F14" s="22">
        <v>0</v>
      </c>
      <c r="G14" s="22">
        <v>0</v>
      </c>
      <c r="H14" s="74">
        <v>0</v>
      </c>
      <c r="I14" s="75">
        <v>0</v>
      </c>
      <c r="J14" s="42"/>
      <c r="K14" s="42"/>
      <c r="L14" s="74">
        <v>0</v>
      </c>
      <c r="M14" s="75">
        <v>0</v>
      </c>
      <c r="N14" s="11">
        <f t="shared" si="0"/>
        <v>0</v>
      </c>
      <c r="O14" s="11">
        <f t="shared" si="0"/>
        <v>0</v>
      </c>
      <c r="P14" s="12">
        <f t="shared" si="1"/>
        <v>0</v>
      </c>
      <c r="Q14" s="12">
        <f t="shared" si="2"/>
        <v>0</v>
      </c>
      <c r="R14" s="72"/>
      <c r="S14" s="73"/>
      <c r="T14" s="71"/>
      <c r="U14" s="9">
        <f t="shared" si="3"/>
        <v>0</v>
      </c>
      <c r="V14" s="9">
        <f t="shared" si="3"/>
        <v>0</v>
      </c>
      <c r="W14" s="10">
        <f t="shared" si="4"/>
        <v>0</v>
      </c>
      <c r="X14" s="10">
        <f t="shared" si="5"/>
        <v>0</v>
      </c>
      <c r="Y14" s="25"/>
    </row>
    <row r="15" spans="1:25" ht="15.75" customHeight="1" x14ac:dyDescent="0.25">
      <c r="A15" s="157"/>
      <c r="B15" s="158"/>
      <c r="C15" s="26" t="s">
        <v>143</v>
      </c>
      <c r="D15" s="26" t="s">
        <v>141</v>
      </c>
      <c r="E15" s="57" t="s">
        <v>45</v>
      </c>
      <c r="F15" s="22">
        <v>0</v>
      </c>
      <c r="G15" s="22">
        <v>0</v>
      </c>
      <c r="H15" s="74">
        <v>0</v>
      </c>
      <c r="I15" s="75">
        <v>0</v>
      </c>
      <c r="J15" s="42"/>
      <c r="K15" s="42"/>
      <c r="L15" s="74">
        <v>0</v>
      </c>
      <c r="M15" s="75">
        <v>0</v>
      </c>
      <c r="N15" s="11">
        <f t="shared" si="0"/>
        <v>0</v>
      </c>
      <c r="O15" s="11">
        <f t="shared" si="0"/>
        <v>0</v>
      </c>
      <c r="P15" s="12">
        <f t="shared" si="1"/>
        <v>0</v>
      </c>
      <c r="Q15" s="12">
        <f t="shared" si="2"/>
        <v>0</v>
      </c>
      <c r="R15" s="72"/>
      <c r="S15" s="73"/>
      <c r="T15" s="71"/>
      <c r="U15" s="9">
        <f t="shared" si="3"/>
        <v>0</v>
      </c>
      <c r="V15" s="9">
        <f t="shared" si="3"/>
        <v>0</v>
      </c>
      <c r="W15" s="10">
        <f t="shared" si="4"/>
        <v>0</v>
      </c>
      <c r="X15" s="10">
        <f t="shared" si="5"/>
        <v>0</v>
      </c>
      <c r="Y15" s="25"/>
    </row>
    <row r="16" spans="1:25" ht="30" x14ac:dyDescent="0.25">
      <c r="A16" s="157" t="s">
        <v>11</v>
      </c>
      <c r="B16" s="159" t="s">
        <v>3</v>
      </c>
      <c r="C16" s="26" t="s">
        <v>144</v>
      </c>
      <c r="D16" s="26" t="s">
        <v>145</v>
      </c>
      <c r="E16" s="96" t="s">
        <v>44</v>
      </c>
      <c r="F16" s="89">
        <v>0.05</v>
      </c>
      <c r="G16" s="22">
        <v>0</v>
      </c>
      <c r="H16" s="74">
        <v>30</v>
      </c>
      <c r="I16" s="75">
        <v>15473392</v>
      </c>
      <c r="J16" s="42"/>
      <c r="K16" s="42"/>
      <c r="L16" s="74">
        <v>30</v>
      </c>
      <c r="M16" s="75">
        <v>15473392</v>
      </c>
      <c r="N16" s="11">
        <f t="shared" si="0"/>
        <v>0</v>
      </c>
      <c r="O16" s="11">
        <f t="shared" si="0"/>
        <v>0</v>
      </c>
      <c r="P16" s="12">
        <f t="shared" si="1"/>
        <v>0</v>
      </c>
      <c r="Q16" s="12">
        <f t="shared" si="2"/>
        <v>0</v>
      </c>
      <c r="R16" s="72"/>
      <c r="S16" s="73"/>
      <c r="T16" s="71"/>
      <c r="U16" s="9">
        <f t="shared" si="3"/>
        <v>0</v>
      </c>
      <c r="V16" s="9">
        <f t="shared" si="3"/>
        <v>0</v>
      </c>
      <c r="W16" s="10">
        <f t="shared" si="4"/>
        <v>0</v>
      </c>
      <c r="X16" s="10">
        <f t="shared" si="5"/>
        <v>0</v>
      </c>
      <c r="Y16" s="25"/>
    </row>
    <row r="17" spans="1:25" ht="48" customHeight="1" x14ac:dyDescent="0.25">
      <c r="A17" s="157"/>
      <c r="B17" s="158"/>
      <c r="C17" s="26" t="s">
        <v>142</v>
      </c>
      <c r="D17" s="26" t="s">
        <v>139</v>
      </c>
      <c r="E17" s="96" t="s">
        <v>44</v>
      </c>
      <c r="F17" s="22">
        <v>0</v>
      </c>
      <c r="G17" s="22">
        <v>0</v>
      </c>
      <c r="H17" s="74">
        <v>0</v>
      </c>
      <c r="I17" s="75">
        <v>0</v>
      </c>
      <c r="J17" s="42"/>
      <c r="K17" s="42"/>
      <c r="L17" s="74">
        <v>0</v>
      </c>
      <c r="M17" s="75">
        <v>0</v>
      </c>
      <c r="N17" s="11">
        <f t="shared" si="0"/>
        <v>0</v>
      </c>
      <c r="O17" s="11">
        <f t="shared" si="0"/>
        <v>0</v>
      </c>
      <c r="P17" s="12">
        <f t="shared" si="1"/>
        <v>0</v>
      </c>
      <c r="Q17" s="12">
        <f t="shared" si="2"/>
        <v>0</v>
      </c>
      <c r="R17" s="72"/>
      <c r="S17" s="73"/>
      <c r="T17" s="71"/>
      <c r="U17" s="9">
        <f t="shared" si="3"/>
        <v>0</v>
      </c>
      <c r="V17" s="9">
        <f t="shared" si="3"/>
        <v>0</v>
      </c>
      <c r="W17" s="10">
        <f t="shared" si="4"/>
        <v>0</v>
      </c>
      <c r="X17" s="10">
        <f t="shared" si="5"/>
        <v>0</v>
      </c>
      <c r="Y17" s="25"/>
    </row>
    <row r="18" spans="1:25" ht="30" x14ac:dyDescent="0.25">
      <c r="A18" s="157"/>
      <c r="B18" s="60" t="s">
        <v>4</v>
      </c>
      <c r="C18" s="26" t="s">
        <v>146</v>
      </c>
      <c r="D18" s="26" t="s">
        <v>145</v>
      </c>
      <c r="E18" s="96" t="s">
        <v>44</v>
      </c>
      <c r="F18" s="22">
        <v>0.1</v>
      </c>
      <c r="G18" s="22">
        <v>0.1</v>
      </c>
      <c r="H18" s="74">
        <v>220</v>
      </c>
      <c r="I18" s="75">
        <v>51111670</v>
      </c>
      <c r="J18" s="42"/>
      <c r="K18" s="42"/>
      <c r="L18" s="74">
        <v>220</v>
      </c>
      <c r="M18" s="75">
        <v>51111670</v>
      </c>
      <c r="N18" s="11">
        <f t="shared" si="0"/>
        <v>0</v>
      </c>
      <c r="O18" s="11">
        <f t="shared" si="0"/>
        <v>0</v>
      </c>
      <c r="P18" s="12">
        <f t="shared" si="1"/>
        <v>0</v>
      </c>
      <c r="Q18" s="12">
        <f t="shared" si="2"/>
        <v>0</v>
      </c>
      <c r="R18" s="72"/>
      <c r="S18" s="73"/>
      <c r="T18" s="71"/>
      <c r="U18" s="9">
        <f t="shared" si="3"/>
        <v>0</v>
      </c>
      <c r="V18" s="9">
        <f t="shared" si="3"/>
        <v>0</v>
      </c>
      <c r="W18" s="10">
        <f t="shared" si="4"/>
        <v>0</v>
      </c>
      <c r="X18" s="10">
        <f t="shared" si="5"/>
        <v>0</v>
      </c>
      <c r="Y18" s="25"/>
    </row>
    <row r="19" spans="1:25" ht="30" x14ac:dyDescent="0.25">
      <c r="A19" s="157"/>
      <c r="B19" s="158" t="s">
        <v>5</v>
      </c>
      <c r="C19" s="26" t="s">
        <v>147</v>
      </c>
      <c r="D19" s="26" t="s">
        <v>141</v>
      </c>
      <c r="E19" s="57" t="s">
        <v>45</v>
      </c>
      <c r="F19" s="22">
        <v>0</v>
      </c>
      <c r="G19" s="22">
        <v>0</v>
      </c>
      <c r="H19" s="74">
        <v>0</v>
      </c>
      <c r="I19" s="75">
        <v>0</v>
      </c>
      <c r="J19" s="42"/>
      <c r="K19" s="42"/>
      <c r="L19" s="74">
        <v>0</v>
      </c>
      <c r="M19" s="75">
        <v>0</v>
      </c>
      <c r="N19" s="11">
        <f t="shared" si="0"/>
        <v>0</v>
      </c>
      <c r="O19" s="11">
        <f t="shared" si="0"/>
        <v>0</v>
      </c>
      <c r="P19" s="12">
        <f t="shared" si="1"/>
        <v>0</v>
      </c>
      <c r="Q19" s="12">
        <f t="shared" si="2"/>
        <v>0</v>
      </c>
      <c r="R19" s="72"/>
      <c r="S19" s="73"/>
      <c r="T19" s="71"/>
      <c r="U19" s="9">
        <f t="shared" si="3"/>
        <v>0</v>
      </c>
      <c r="V19" s="9">
        <f t="shared" si="3"/>
        <v>0</v>
      </c>
      <c r="W19" s="10">
        <f t="shared" si="4"/>
        <v>0</v>
      </c>
      <c r="X19" s="10">
        <f t="shared" si="5"/>
        <v>0</v>
      </c>
      <c r="Y19" s="25"/>
    </row>
    <row r="20" spans="1:25" ht="60" x14ac:dyDescent="0.25">
      <c r="A20" s="157"/>
      <c r="B20" s="158"/>
      <c r="C20" s="26" t="s">
        <v>148</v>
      </c>
      <c r="D20" s="26" t="s">
        <v>149</v>
      </c>
      <c r="E20" s="97" t="s">
        <v>44</v>
      </c>
      <c r="F20" s="22">
        <v>0</v>
      </c>
      <c r="G20" s="22">
        <v>0</v>
      </c>
      <c r="H20" s="74">
        <v>0</v>
      </c>
      <c r="I20" s="75">
        <v>0</v>
      </c>
      <c r="J20" s="42"/>
      <c r="K20" s="42"/>
      <c r="L20" s="74">
        <v>0</v>
      </c>
      <c r="M20" s="75">
        <v>0</v>
      </c>
      <c r="N20" s="11">
        <f t="shared" si="0"/>
        <v>0</v>
      </c>
      <c r="O20" s="11">
        <f t="shared" si="0"/>
        <v>0</v>
      </c>
      <c r="P20" s="12">
        <f t="shared" si="1"/>
        <v>0</v>
      </c>
      <c r="Q20" s="12">
        <f t="shared" si="2"/>
        <v>0</v>
      </c>
      <c r="R20" s="72"/>
      <c r="S20" s="73"/>
      <c r="T20" s="71"/>
      <c r="U20" s="9">
        <f t="shared" si="3"/>
        <v>0</v>
      </c>
      <c r="V20" s="9">
        <f t="shared" si="3"/>
        <v>0</v>
      </c>
      <c r="W20" s="10">
        <f t="shared" si="4"/>
        <v>0</v>
      </c>
      <c r="X20" s="10">
        <f t="shared" si="5"/>
        <v>0</v>
      </c>
      <c r="Y20" s="25"/>
    </row>
    <row r="21" spans="1:25" ht="40.5" customHeight="1" x14ac:dyDescent="0.25">
      <c r="A21" s="157"/>
      <c r="B21" s="158"/>
      <c r="C21" s="26" t="s">
        <v>50</v>
      </c>
      <c r="D21" s="26" t="s">
        <v>141</v>
      </c>
      <c r="E21" s="57" t="s">
        <v>45</v>
      </c>
      <c r="F21" s="22">
        <v>0</v>
      </c>
      <c r="G21" s="22">
        <v>0</v>
      </c>
      <c r="H21" s="74">
        <v>0</v>
      </c>
      <c r="I21" s="75">
        <v>6856174</v>
      </c>
      <c r="J21" s="42"/>
      <c r="K21" s="42"/>
      <c r="L21" s="74">
        <v>0</v>
      </c>
      <c r="M21" s="75">
        <v>6856174</v>
      </c>
      <c r="N21" s="11">
        <f t="shared" si="0"/>
        <v>0</v>
      </c>
      <c r="O21" s="11">
        <f t="shared" si="0"/>
        <v>0</v>
      </c>
      <c r="P21" s="12">
        <f t="shared" si="1"/>
        <v>0</v>
      </c>
      <c r="Q21" s="12">
        <f t="shared" si="2"/>
        <v>0</v>
      </c>
      <c r="R21" s="72"/>
      <c r="S21" s="73"/>
      <c r="T21" s="71"/>
      <c r="U21" s="9">
        <f t="shared" si="3"/>
        <v>0</v>
      </c>
      <c r="V21" s="9">
        <f t="shared" si="3"/>
        <v>0</v>
      </c>
      <c r="W21" s="10">
        <f t="shared" si="4"/>
        <v>0</v>
      </c>
      <c r="X21" s="10">
        <f t="shared" si="5"/>
        <v>0</v>
      </c>
      <c r="Y21" s="25"/>
    </row>
    <row r="22" spans="1:25" ht="63.75" customHeight="1" x14ac:dyDescent="0.25">
      <c r="A22" s="157"/>
      <c r="B22" s="158"/>
      <c r="C22" s="26" t="s">
        <v>51</v>
      </c>
      <c r="D22" s="26" t="s">
        <v>151</v>
      </c>
      <c r="E22" s="57" t="s">
        <v>45</v>
      </c>
      <c r="F22" s="22">
        <v>0</v>
      </c>
      <c r="G22" s="22">
        <v>0</v>
      </c>
      <c r="H22" s="74">
        <v>0</v>
      </c>
      <c r="I22" s="76">
        <v>0</v>
      </c>
      <c r="J22" s="42"/>
      <c r="K22" s="42"/>
      <c r="L22" s="74">
        <v>0</v>
      </c>
      <c r="M22" s="76">
        <v>0</v>
      </c>
      <c r="N22" s="11">
        <f t="shared" si="0"/>
        <v>0</v>
      </c>
      <c r="O22" s="11">
        <f t="shared" si="0"/>
        <v>0</v>
      </c>
      <c r="P22" s="12">
        <f t="shared" si="1"/>
        <v>0</v>
      </c>
      <c r="Q22" s="12">
        <f t="shared" si="2"/>
        <v>0</v>
      </c>
      <c r="R22" s="72"/>
      <c r="S22" s="73"/>
      <c r="T22" s="71"/>
      <c r="U22" s="9">
        <f t="shared" si="3"/>
        <v>0</v>
      </c>
      <c r="V22" s="9">
        <f t="shared" si="3"/>
        <v>0</v>
      </c>
      <c r="W22" s="10">
        <f t="shared" si="4"/>
        <v>0</v>
      </c>
      <c r="X22" s="10">
        <f t="shared" si="5"/>
        <v>0</v>
      </c>
      <c r="Y22" s="25"/>
    </row>
    <row r="23" spans="1:25" ht="36.75" customHeight="1" x14ac:dyDescent="0.25">
      <c r="A23" s="157"/>
      <c r="B23" s="160" t="s">
        <v>6</v>
      </c>
      <c r="C23" s="26" t="s">
        <v>152</v>
      </c>
      <c r="D23" s="26" t="s">
        <v>154</v>
      </c>
      <c r="E23" s="91" t="s">
        <v>45</v>
      </c>
      <c r="F23" s="22">
        <v>0</v>
      </c>
      <c r="G23" s="22">
        <v>0</v>
      </c>
      <c r="H23" s="74">
        <v>0</v>
      </c>
      <c r="I23" s="75">
        <v>30356468</v>
      </c>
      <c r="J23" s="42"/>
      <c r="K23" s="42"/>
      <c r="L23" s="74">
        <v>0</v>
      </c>
      <c r="M23" s="75">
        <v>30356468</v>
      </c>
      <c r="N23" s="11">
        <f t="shared" si="0"/>
        <v>0</v>
      </c>
      <c r="O23" s="11">
        <f t="shared" si="0"/>
        <v>0</v>
      </c>
      <c r="P23" s="12">
        <f t="shared" si="1"/>
        <v>0</v>
      </c>
      <c r="Q23" s="12">
        <f t="shared" si="2"/>
        <v>0</v>
      </c>
      <c r="R23" s="72"/>
      <c r="S23" s="73"/>
      <c r="T23" s="71"/>
      <c r="U23" s="9">
        <f t="shared" si="3"/>
        <v>0</v>
      </c>
      <c r="V23" s="9">
        <f t="shared" si="3"/>
        <v>0</v>
      </c>
      <c r="W23" s="10">
        <f t="shared" si="4"/>
        <v>0</v>
      </c>
      <c r="X23" s="10">
        <f t="shared" si="5"/>
        <v>0</v>
      </c>
      <c r="Y23" s="25"/>
    </row>
    <row r="24" spans="1:25" ht="54" customHeight="1" x14ac:dyDescent="0.25">
      <c r="A24" s="157"/>
      <c r="B24" s="161"/>
      <c r="C24" s="26" t="s">
        <v>153</v>
      </c>
      <c r="D24" s="26" t="s">
        <v>155</v>
      </c>
      <c r="E24" s="96" t="s">
        <v>191</v>
      </c>
      <c r="F24" s="92">
        <v>1</v>
      </c>
      <c r="G24" s="22" t="s">
        <v>188</v>
      </c>
      <c r="H24" s="78">
        <v>0</v>
      </c>
      <c r="I24" s="75">
        <v>0</v>
      </c>
      <c r="J24" s="77"/>
      <c r="K24" s="42"/>
      <c r="L24" s="78">
        <v>0</v>
      </c>
      <c r="M24" s="75">
        <v>0</v>
      </c>
      <c r="N24" s="11">
        <f t="shared" si="0"/>
        <v>0</v>
      </c>
      <c r="O24" s="11">
        <f t="shared" si="0"/>
        <v>0</v>
      </c>
      <c r="P24" s="12">
        <f t="shared" si="1"/>
        <v>0</v>
      </c>
      <c r="Q24" s="12">
        <f t="shared" si="2"/>
        <v>0</v>
      </c>
      <c r="R24" s="72"/>
      <c r="S24" s="73"/>
      <c r="T24" s="71"/>
      <c r="U24" s="9">
        <f t="shared" si="3"/>
        <v>0</v>
      </c>
      <c r="V24" s="9">
        <f t="shared" si="3"/>
        <v>0</v>
      </c>
      <c r="W24" s="10">
        <f t="shared" si="4"/>
        <v>0</v>
      </c>
      <c r="X24" s="10">
        <f t="shared" si="5"/>
        <v>0</v>
      </c>
      <c r="Y24" s="25"/>
    </row>
    <row r="25" spans="1:25" ht="90" x14ac:dyDescent="0.25">
      <c r="A25" s="157"/>
      <c r="B25" s="150" t="s">
        <v>57</v>
      </c>
      <c r="C25" s="26" t="s">
        <v>48</v>
      </c>
      <c r="D25" s="26" t="s">
        <v>141</v>
      </c>
      <c r="E25" s="96" t="s">
        <v>44</v>
      </c>
      <c r="F25" s="92">
        <v>1</v>
      </c>
      <c r="G25" s="22" t="s">
        <v>188</v>
      </c>
      <c r="H25" s="78">
        <v>0</v>
      </c>
      <c r="I25" s="75">
        <v>0</v>
      </c>
      <c r="J25" s="77"/>
      <c r="K25" s="42"/>
      <c r="L25" s="78">
        <v>0</v>
      </c>
      <c r="M25" s="75">
        <v>0</v>
      </c>
      <c r="N25" s="11">
        <f t="shared" si="0"/>
        <v>0</v>
      </c>
      <c r="O25" s="11">
        <f t="shared" si="0"/>
        <v>0</v>
      </c>
      <c r="P25" s="12">
        <f t="shared" si="1"/>
        <v>0</v>
      </c>
      <c r="Q25" s="12">
        <f t="shared" si="2"/>
        <v>0</v>
      </c>
      <c r="R25" s="72"/>
      <c r="S25" s="73"/>
      <c r="T25" s="71"/>
      <c r="U25" s="9">
        <f t="shared" si="3"/>
        <v>0</v>
      </c>
      <c r="V25" s="9">
        <f t="shared" si="3"/>
        <v>0</v>
      </c>
      <c r="W25" s="10">
        <f t="shared" si="4"/>
        <v>0</v>
      </c>
      <c r="X25" s="10">
        <f t="shared" si="5"/>
        <v>0</v>
      </c>
      <c r="Y25" s="25"/>
    </row>
    <row r="26" spans="1:25" ht="68.25" customHeight="1" x14ac:dyDescent="0.25">
      <c r="A26" s="157"/>
      <c r="B26" s="162"/>
      <c r="C26" s="26" t="s">
        <v>47</v>
      </c>
      <c r="D26" s="26" t="s">
        <v>141</v>
      </c>
      <c r="E26" s="96" t="s">
        <v>44</v>
      </c>
      <c r="F26" s="92">
        <v>1</v>
      </c>
      <c r="G26" s="22" t="s">
        <v>188</v>
      </c>
      <c r="H26" s="78">
        <v>0</v>
      </c>
      <c r="I26" s="75">
        <v>0</v>
      </c>
      <c r="J26" s="77"/>
      <c r="K26" s="42"/>
      <c r="L26" s="78">
        <v>0</v>
      </c>
      <c r="M26" s="75">
        <v>0</v>
      </c>
      <c r="N26" s="11">
        <f t="shared" si="0"/>
        <v>0</v>
      </c>
      <c r="O26" s="11">
        <f t="shared" si="0"/>
        <v>0</v>
      </c>
      <c r="P26" s="12">
        <f t="shared" si="1"/>
        <v>0</v>
      </c>
      <c r="Q26" s="12">
        <f t="shared" si="2"/>
        <v>0</v>
      </c>
      <c r="R26" s="72"/>
      <c r="S26" s="73"/>
      <c r="T26" s="71"/>
      <c r="U26" s="9">
        <f t="shared" si="3"/>
        <v>0</v>
      </c>
      <c r="V26" s="9">
        <f t="shared" si="3"/>
        <v>0</v>
      </c>
      <c r="W26" s="10">
        <f t="shared" si="4"/>
        <v>0</v>
      </c>
      <c r="X26" s="10">
        <f t="shared" si="5"/>
        <v>0</v>
      </c>
      <c r="Y26" s="25"/>
    </row>
    <row r="27" spans="1:25" ht="60" x14ac:dyDescent="0.25">
      <c r="A27" s="157"/>
      <c r="B27" s="150" t="s">
        <v>58</v>
      </c>
      <c r="C27" s="26" t="s">
        <v>46</v>
      </c>
      <c r="D27" s="26" t="s">
        <v>156</v>
      </c>
      <c r="E27" s="96" t="s">
        <v>44</v>
      </c>
      <c r="F27" s="92">
        <v>1</v>
      </c>
      <c r="G27" s="22" t="s">
        <v>188</v>
      </c>
      <c r="H27" s="78">
        <v>0</v>
      </c>
      <c r="I27" s="75">
        <v>0</v>
      </c>
      <c r="J27" s="77"/>
      <c r="K27" s="42"/>
      <c r="L27" s="78">
        <v>0</v>
      </c>
      <c r="M27" s="75">
        <v>0</v>
      </c>
      <c r="N27" s="11">
        <f t="shared" si="0"/>
        <v>0</v>
      </c>
      <c r="O27" s="11">
        <f t="shared" si="0"/>
        <v>0</v>
      </c>
      <c r="P27" s="12">
        <f t="shared" si="1"/>
        <v>0</v>
      </c>
      <c r="Q27" s="12">
        <f t="shared" si="2"/>
        <v>0</v>
      </c>
      <c r="R27" s="72"/>
      <c r="S27" s="73"/>
      <c r="T27" s="71"/>
      <c r="U27" s="9">
        <f t="shared" si="3"/>
        <v>0</v>
      </c>
      <c r="V27" s="9">
        <f t="shared" si="3"/>
        <v>0</v>
      </c>
      <c r="W27" s="10">
        <f t="shared" si="4"/>
        <v>0</v>
      </c>
      <c r="X27" s="10">
        <f t="shared" si="5"/>
        <v>0</v>
      </c>
      <c r="Y27" s="25"/>
    </row>
    <row r="28" spans="1:25" ht="60" x14ac:dyDescent="0.25">
      <c r="A28" s="157"/>
      <c r="B28" s="162"/>
      <c r="C28" s="26" t="s">
        <v>14</v>
      </c>
      <c r="D28" s="26" t="s">
        <v>156</v>
      </c>
      <c r="E28" s="96" t="s">
        <v>44</v>
      </c>
      <c r="F28" s="92">
        <v>1</v>
      </c>
      <c r="G28" s="22" t="s">
        <v>188</v>
      </c>
      <c r="H28" s="78">
        <v>0</v>
      </c>
      <c r="I28" s="75">
        <v>0</v>
      </c>
      <c r="J28" s="77"/>
      <c r="K28" s="42"/>
      <c r="L28" s="78">
        <v>0</v>
      </c>
      <c r="M28" s="75">
        <v>0</v>
      </c>
      <c r="N28" s="11">
        <f t="shared" si="0"/>
        <v>0</v>
      </c>
      <c r="O28" s="11">
        <f t="shared" si="0"/>
        <v>0</v>
      </c>
      <c r="P28" s="12">
        <f t="shared" si="1"/>
        <v>0</v>
      </c>
      <c r="Q28" s="12">
        <f t="shared" si="2"/>
        <v>0</v>
      </c>
      <c r="R28" s="72"/>
      <c r="S28" s="73"/>
      <c r="T28" s="71"/>
      <c r="U28" s="9">
        <f t="shared" si="3"/>
        <v>0</v>
      </c>
      <c r="V28" s="9">
        <f t="shared" si="3"/>
        <v>0</v>
      </c>
      <c r="W28" s="10">
        <f t="shared" si="4"/>
        <v>0</v>
      </c>
      <c r="X28" s="10">
        <f t="shared" si="5"/>
        <v>0</v>
      </c>
      <c r="Y28" s="25"/>
    </row>
    <row r="29" spans="1:25" ht="94.5" customHeight="1" x14ac:dyDescent="0.25">
      <c r="A29" s="157"/>
      <c r="B29" s="26" t="s">
        <v>7</v>
      </c>
      <c r="C29" s="26" t="s">
        <v>157</v>
      </c>
      <c r="D29" s="26" t="s">
        <v>158</v>
      </c>
      <c r="E29" s="91" t="s">
        <v>45</v>
      </c>
      <c r="F29" s="22">
        <v>0</v>
      </c>
      <c r="G29" s="22">
        <v>0</v>
      </c>
      <c r="H29" s="78">
        <v>0</v>
      </c>
      <c r="I29" s="75">
        <v>0</v>
      </c>
      <c r="J29" s="77"/>
      <c r="K29" s="42"/>
      <c r="L29" s="78">
        <v>0</v>
      </c>
      <c r="M29" s="75">
        <v>0</v>
      </c>
      <c r="N29" s="11">
        <f t="shared" si="0"/>
        <v>0</v>
      </c>
      <c r="O29" s="11">
        <f t="shared" si="0"/>
        <v>0</v>
      </c>
      <c r="P29" s="12">
        <f t="shared" si="1"/>
        <v>0</v>
      </c>
      <c r="Q29" s="12">
        <f t="shared" si="2"/>
        <v>0</v>
      </c>
      <c r="R29" s="72"/>
      <c r="S29" s="73"/>
      <c r="T29" s="71"/>
      <c r="U29" s="9">
        <f t="shared" si="3"/>
        <v>0</v>
      </c>
      <c r="V29" s="9">
        <f t="shared" si="3"/>
        <v>0</v>
      </c>
      <c r="W29" s="10">
        <f t="shared" si="4"/>
        <v>0</v>
      </c>
      <c r="X29" s="10">
        <f t="shared" si="5"/>
        <v>0</v>
      </c>
      <c r="Y29" s="25"/>
    </row>
    <row r="30" spans="1:25" ht="45" x14ac:dyDescent="0.25">
      <c r="A30" s="147" t="s">
        <v>12</v>
      </c>
      <c r="B30" s="150" t="s">
        <v>8</v>
      </c>
      <c r="C30" s="30" t="s">
        <v>15</v>
      </c>
      <c r="D30" s="30" t="s">
        <v>159</v>
      </c>
      <c r="E30" s="91" t="s">
        <v>45</v>
      </c>
      <c r="F30" s="22">
        <v>0</v>
      </c>
      <c r="G30" s="22">
        <v>0</v>
      </c>
      <c r="H30" s="78">
        <v>0</v>
      </c>
      <c r="I30" s="75">
        <v>2447503</v>
      </c>
      <c r="J30" s="77"/>
      <c r="K30" s="43"/>
      <c r="L30" s="78">
        <v>0</v>
      </c>
      <c r="M30" s="75">
        <v>2447503</v>
      </c>
      <c r="N30" s="11">
        <f t="shared" si="0"/>
        <v>0</v>
      </c>
      <c r="O30" s="11">
        <f t="shared" si="0"/>
        <v>0</v>
      </c>
      <c r="P30" s="12">
        <f t="shared" si="1"/>
        <v>0</v>
      </c>
      <c r="Q30" s="12">
        <f t="shared" si="2"/>
        <v>0</v>
      </c>
      <c r="R30" s="72"/>
      <c r="S30" s="73"/>
      <c r="T30" s="71"/>
      <c r="U30" s="9">
        <f t="shared" si="3"/>
        <v>0</v>
      </c>
      <c r="V30" s="9">
        <f t="shared" si="3"/>
        <v>0</v>
      </c>
      <c r="W30" s="10">
        <f t="shared" si="4"/>
        <v>0</v>
      </c>
      <c r="X30" s="10">
        <f t="shared" si="5"/>
        <v>0</v>
      </c>
      <c r="Y30" s="25"/>
    </row>
    <row r="31" spans="1:25" ht="45" x14ac:dyDescent="0.25">
      <c r="A31" s="148"/>
      <c r="B31" s="151"/>
      <c r="C31" s="30" t="s">
        <v>16</v>
      </c>
      <c r="D31" s="30" t="s">
        <v>159</v>
      </c>
      <c r="E31" s="91" t="s">
        <v>45</v>
      </c>
      <c r="F31" s="22">
        <v>0</v>
      </c>
      <c r="G31" s="22">
        <v>0</v>
      </c>
      <c r="H31" s="78">
        <v>0</v>
      </c>
      <c r="I31" s="75">
        <v>0</v>
      </c>
      <c r="J31" s="77"/>
      <c r="K31" s="43"/>
      <c r="L31" s="78">
        <v>0</v>
      </c>
      <c r="M31" s="75">
        <v>0</v>
      </c>
      <c r="N31" s="11">
        <f t="shared" si="0"/>
        <v>0</v>
      </c>
      <c r="O31" s="11">
        <f t="shared" si="0"/>
        <v>0</v>
      </c>
      <c r="P31" s="12">
        <f t="shared" si="1"/>
        <v>0</v>
      </c>
      <c r="Q31" s="12">
        <f t="shared" si="2"/>
        <v>0</v>
      </c>
      <c r="R31" s="79"/>
      <c r="S31" s="73"/>
      <c r="T31" s="71"/>
      <c r="U31" s="9">
        <f t="shared" si="3"/>
        <v>0</v>
      </c>
      <c r="V31" s="9">
        <f t="shared" si="3"/>
        <v>0</v>
      </c>
      <c r="W31" s="10">
        <f t="shared" si="4"/>
        <v>0</v>
      </c>
      <c r="X31" s="10">
        <f t="shared" si="5"/>
        <v>0</v>
      </c>
      <c r="Y31" s="25"/>
    </row>
    <row r="32" spans="1:25" ht="45.75" thickBot="1" x14ac:dyDescent="0.3">
      <c r="A32" s="149"/>
      <c r="B32" s="152"/>
      <c r="C32" s="32" t="s">
        <v>17</v>
      </c>
      <c r="D32" s="32" t="s">
        <v>160</v>
      </c>
      <c r="E32" s="91" t="s">
        <v>45</v>
      </c>
      <c r="F32" s="22">
        <v>0</v>
      </c>
      <c r="G32" s="22">
        <v>0</v>
      </c>
      <c r="H32" s="78">
        <v>0</v>
      </c>
      <c r="I32" s="80">
        <v>20701720</v>
      </c>
      <c r="J32" s="77"/>
      <c r="K32" s="44"/>
      <c r="L32" s="78">
        <v>0</v>
      </c>
      <c r="M32" s="80">
        <v>20701720</v>
      </c>
      <c r="N32" s="11">
        <f t="shared" si="0"/>
        <v>0</v>
      </c>
      <c r="O32" s="11">
        <f t="shared" si="0"/>
        <v>0</v>
      </c>
      <c r="P32" s="12">
        <f t="shared" si="1"/>
        <v>0</v>
      </c>
      <c r="Q32" s="12">
        <f t="shared" si="2"/>
        <v>0</v>
      </c>
      <c r="R32" s="79"/>
      <c r="S32" s="73"/>
      <c r="T32" s="71"/>
      <c r="U32" s="9">
        <f t="shared" si="3"/>
        <v>0</v>
      </c>
      <c r="V32" s="9">
        <f t="shared" si="3"/>
        <v>0</v>
      </c>
      <c r="W32" s="10">
        <f t="shared" si="4"/>
        <v>0</v>
      </c>
      <c r="X32" s="10">
        <f t="shared" si="5"/>
        <v>0</v>
      </c>
      <c r="Y32" s="25"/>
    </row>
    <row r="33" spans="1:25" ht="180" x14ac:dyDescent="0.25">
      <c r="A33" s="94" t="s">
        <v>181</v>
      </c>
      <c r="B33" s="21" t="s">
        <v>0</v>
      </c>
      <c r="C33" s="21" t="s">
        <v>0</v>
      </c>
      <c r="D33" s="21" t="s">
        <v>138</v>
      </c>
      <c r="E33" s="91" t="s">
        <v>45</v>
      </c>
      <c r="F33" s="22">
        <v>0</v>
      </c>
      <c r="G33" s="22">
        <v>0</v>
      </c>
      <c r="H33" s="41">
        <v>972</v>
      </c>
      <c r="I33" s="24">
        <v>20326126626</v>
      </c>
      <c r="J33" s="41"/>
      <c r="K33" s="41"/>
      <c r="L33" s="41">
        <v>972</v>
      </c>
      <c r="M33" s="24">
        <v>20326126626</v>
      </c>
      <c r="N33" s="22" t="s">
        <v>183</v>
      </c>
      <c r="O33" s="22" t="s">
        <v>183</v>
      </c>
      <c r="P33" s="22" t="s">
        <v>183</v>
      </c>
      <c r="Q33" s="22" t="s">
        <v>183</v>
      </c>
      <c r="R33" s="81" t="s">
        <v>187</v>
      </c>
      <c r="S33" s="73"/>
      <c r="T33" s="71"/>
      <c r="U33" s="22" t="s">
        <v>183</v>
      </c>
      <c r="V33" s="22" t="s">
        <v>183</v>
      </c>
      <c r="W33" s="22" t="s">
        <v>183</v>
      </c>
      <c r="X33" s="22" t="s">
        <v>183</v>
      </c>
      <c r="Y33" s="25"/>
    </row>
    <row r="34" spans="1:25" ht="75" x14ac:dyDescent="0.25">
      <c r="A34" s="95" t="s">
        <v>182</v>
      </c>
    </row>
  </sheetData>
  <autoFilter ref="A11:Y34">
    <filterColumn colId="0" showButton="0"/>
  </autoFilter>
  <mergeCells count="44">
    <mergeCell ref="A30:A32"/>
    <mergeCell ref="B30:B32"/>
    <mergeCell ref="S10:Y10"/>
    <mergeCell ref="A12:A13"/>
    <mergeCell ref="A14:A15"/>
    <mergeCell ref="B14:B15"/>
    <mergeCell ref="A16:A29"/>
    <mergeCell ref="B16:B17"/>
    <mergeCell ref="B19:B22"/>
    <mergeCell ref="B23:B24"/>
    <mergeCell ref="B25:B26"/>
    <mergeCell ref="B27:B28"/>
    <mergeCell ref="H10:H11"/>
    <mergeCell ref="I10:I11"/>
    <mergeCell ref="J10:J11"/>
    <mergeCell ref="K10:K11"/>
    <mergeCell ref="L10:R10"/>
    <mergeCell ref="A6:Y6"/>
    <mergeCell ref="A7:G7"/>
    <mergeCell ref="L7:Y7"/>
    <mergeCell ref="A8:B11"/>
    <mergeCell ref="C8:C11"/>
    <mergeCell ref="D8:D11"/>
    <mergeCell ref="E8:E11"/>
    <mergeCell ref="F8:F11"/>
    <mergeCell ref="G8:G11"/>
    <mergeCell ref="H8:I9"/>
    <mergeCell ref="J8:K9"/>
    <mergeCell ref="L8:O8"/>
    <mergeCell ref="S8:Y8"/>
    <mergeCell ref="L9:R9"/>
    <mergeCell ref="S9:Y9"/>
    <mergeCell ref="B4:G4"/>
    <mergeCell ref="H4:I4"/>
    <mergeCell ref="J4:Y4"/>
    <mergeCell ref="B5:G5"/>
    <mergeCell ref="H5:I5"/>
    <mergeCell ref="J5:Y5"/>
    <mergeCell ref="C1:Y1"/>
    <mergeCell ref="B2:G2"/>
    <mergeCell ref="H2:I2"/>
    <mergeCell ref="J2:Y2"/>
    <mergeCell ref="B3:G3"/>
    <mergeCell ref="J3:Y3"/>
  </mergeCells>
  <dataValidations count="14">
    <dataValidation allowBlank="1" showInputMessage="1" showErrorMessage="1" prompt="Solo aplica para gastos de funcionamiento." sqref="A8:B11"/>
    <dataValidation allowBlank="1" showInputMessage="1" showErrorMessage="1" prompt="Relacione los giros realizados  en el  mismo periodo del año anterior, relacionados con el rubro y el componente. valores en pesos." sqref="I10:I11"/>
    <dataValidation type="list" allowBlank="1" showInputMessage="1" showErrorMessage="1" sqref="J2:Y2">
      <formula1>INDIRECT(B2)</formula1>
    </dataValidation>
    <dataValidation allowBlank="1" showInputMessage="1" showErrorMessage="1" prompt="Escribir la otra entidad que no se encuentra en la lista desplegable" sqref="J3:Y3"/>
    <dataValidation allowBlank="1" showInputMessage="1" showErrorMessage="1" prompt="Escribir el otro sector que no se encuentra en la lista desplegable" sqref="B3:G3"/>
    <dataValidation allowBlank="1" showInputMessage="1" showErrorMessage="1" prompt="Relacione los giros realizados  en el  periodo de reporte para el rubro y el componente. Valores en pesos._x000a_" sqref="T11"/>
    <dataValidation allowBlank="1" showInputMessage="1" showErrorMessage="1" prompt="Relacione los giros realizados  en el  periodo de reporte para el rubro y el componente. Valores en pesos." sqref="M11"/>
    <dataValidation allowBlank="1" showInputMessage="1" showErrorMessage="1" prompt="Relacione el dato de consumo asociado al rubro, componente y unidad de medida en el periodo de reporte._x000a_" sqref="L11 S11"/>
    <dataValidation allowBlank="1" showInputMessage="1" showErrorMessage="1" prompt="Relacione los giros realizados  en el  mismo periodo del año anterior, relacionados con el rubro y el componente. Valores en pesos." sqref="K10:K11"/>
    <dataValidation allowBlank="1" showInputMessage="1" showErrorMessage="1" prompt="Relacione el dato de consumo asociado al rubro, componente y unidad de medida reportado en el  mismo periodo del año anterior_x000a_" sqref="H10:H11 J10:J11"/>
    <dataValidation allowBlank="1" showInputMessage="1" showErrorMessage="1" prompt="Si en la celda &quot;E&quot;, selecionó SI, defina una meta en porcentaje para mantener o reducir el gasto en la vigencia. (En unidad de medida)" sqref="G8:G11"/>
    <dataValidation allowBlank="1" showInputMessage="1" showErrorMessage="1" prompt="Si en la celda &quot;E&quot;, selecionó SI, defina una meta en porcentaje para mantener o reducir el gasto en la vigencia. (En giros presupuestales)" sqref="F8:F11"/>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dataValidation allowBlank="1" showInputMessage="1" showErrorMessage="1" prompt="Defina la referencia que se usará  para medir el rubro o componente. Ejem. Metro cúbico, personas, horas, entre otros." sqref="D8:D11"/>
  </dataValidations>
  <pageMargins left="0.7" right="0.7" top="0.75" bottom="0.75" header="0.3" footer="0.3"/>
  <pageSetup scale="15" orientation="portrait" horizontalDpi="300" verticalDpi="300" r:id="rId1"/>
  <ignoredErrors>
    <ignoredError sqref="H13"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4"/>
  <sheetViews>
    <sheetView showGridLines="0" topLeftCell="A13" zoomScale="87" zoomScaleNormal="87" workbookViewId="0">
      <selection activeCell="F14" sqref="F14"/>
    </sheetView>
  </sheetViews>
  <sheetFormatPr baseColWidth="10" defaultColWidth="11.42578125" defaultRowHeight="15" x14ac:dyDescent="0.25"/>
  <cols>
    <col min="1" max="1" width="29" style="35" customWidth="1"/>
    <col min="2" max="2" width="29" style="14" customWidth="1"/>
    <col min="3" max="3" width="34.7109375" style="14" customWidth="1"/>
    <col min="4" max="4" width="19.28515625" style="14" customWidth="1"/>
    <col min="5" max="5" width="19.7109375" style="65" customWidth="1"/>
    <col min="6" max="6" width="16.42578125" style="66" customWidth="1"/>
    <col min="7" max="7" width="25.28515625" style="66" customWidth="1"/>
    <col min="8" max="11" width="16.85546875" style="45" customWidth="1"/>
    <col min="12" max="12" width="15.28515625" style="14" hidden="1" customWidth="1"/>
    <col min="13" max="13" width="19.5703125" style="14" hidden="1" customWidth="1"/>
    <col min="14" max="14" width="19.28515625" style="14" hidden="1" customWidth="1"/>
    <col min="15" max="15" width="19.85546875" style="14" hidden="1" customWidth="1"/>
    <col min="16" max="16" width="26" style="14" hidden="1" customWidth="1"/>
    <col min="17" max="17" width="24.140625" style="14" hidden="1" customWidth="1"/>
    <col min="18" max="18" width="23.5703125" style="14" hidden="1" customWidth="1"/>
    <col min="19" max="19" width="19.85546875" style="50" hidden="1" customWidth="1"/>
    <col min="20" max="20" width="19.85546875" style="14" hidden="1" customWidth="1"/>
    <col min="21" max="21" width="27.85546875" style="14" hidden="1" customWidth="1"/>
    <col min="22" max="22" width="19.85546875" style="14" hidden="1" customWidth="1"/>
    <col min="23" max="23" width="28.5703125" style="14" hidden="1" customWidth="1"/>
    <col min="24" max="24" width="33" style="14" hidden="1" customWidth="1"/>
    <col min="25" max="25" width="22.7109375" style="14" hidden="1" customWidth="1"/>
    <col min="26" max="16384" width="11.42578125" style="14"/>
  </cols>
  <sheetData>
    <row r="1" spans="1:25" ht="75" customHeight="1" x14ac:dyDescent="0.25">
      <c r="A1" s="13"/>
      <c r="B1" s="13"/>
      <c r="C1" s="100" t="s">
        <v>186</v>
      </c>
      <c r="D1" s="101"/>
      <c r="E1" s="101"/>
      <c r="F1" s="101"/>
      <c r="G1" s="101"/>
      <c r="H1" s="101"/>
      <c r="I1" s="101"/>
      <c r="J1" s="101"/>
      <c r="K1" s="101"/>
      <c r="L1" s="101"/>
      <c r="M1" s="101"/>
      <c r="N1" s="101"/>
      <c r="O1" s="101"/>
      <c r="P1" s="101"/>
      <c r="Q1" s="101"/>
      <c r="R1" s="101"/>
      <c r="S1" s="101"/>
      <c r="T1" s="101"/>
      <c r="U1" s="101"/>
      <c r="V1" s="101"/>
      <c r="W1" s="101"/>
      <c r="X1" s="101"/>
      <c r="Y1" s="101"/>
    </row>
    <row r="2" spans="1:25" ht="26.25" customHeight="1" x14ac:dyDescent="0.25">
      <c r="A2" s="39" t="s">
        <v>19</v>
      </c>
      <c r="B2" s="167" t="s">
        <v>21</v>
      </c>
      <c r="C2" s="168"/>
      <c r="D2" s="168"/>
      <c r="E2" s="168"/>
      <c r="F2" s="168"/>
      <c r="G2" s="169"/>
      <c r="H2" s="105" t="s">
        <v>18</v>
      </c>
      <c r="I2" s="106"/>
      <c r="J2" s="172" t="s">
        <v>65</v>
      </c>
      <c r="K2" s="173"/>
      <c r="L2" s="173"/>
      <c r="M2" s="173"/>
      <c r="N2" s="173"/>
      <c r="O2" s="173"/>
      <c r="P2" s="173"/>
      <c r="Q2" s="173"/>
      <c r="R2" s="173"/>
      <c r="S2" s="173"/>
      <c r="T2" s="173"/>
      <c r="U2" s="173"/>
      <c r="V2" s="173"/>
      <c r="W2" s="173"/>
      <c r="X2" s="173"/>
      <c r="Y2" s="173"/>
    </row>
    <row r="3" spans="1:25" ht="26.25" customHeight="1" x14ac:dyDescent="0.25">
      <c r="A3" s="39" t="s">
        <v>167</v>
      </c>
      <c r="B3" s="167"/>
      <c r="C3" s="168"/>
      <c r="D3" s="168"/>
      <c r="E3" s="168"/>
      <c r="F3" s="168"/>
      <c r="G3" s="169"/>
      <c r="H3" s="47"/>
      <c r="I3" s="51" t="s">
        <v>165</v>
      </c>
      <c r="J3" s="170"/>
      <c r="K3" s="171"/>
      <c r="L3" s="171"/>
      <c r="M3" s="171"/>
      <c r="N3" s="171"/>
      <c r="O3" s="171"/>
      <c r="P3" s="171"/>
      <c r="Q3" s="171"/>
      <c r="R3" s="171"/>
      <c r="S3" s="171"/>
      <c r="T3" s="171"/>
      <c r="U3" s="171"/>
      <c r="V3" s="171"/>
      <c r="W3" s="171"/>
      <c r="X3" s="171"/>
      <c r="Y3" s="171"/>
    </row>
    <row r="4" spans="1:25" ht="27.75" customHeight="1" x14ac:dyDescent="0.25">
      <c r="A4" s="15" t="s">
        <v>38</v>
      </c>
      <c r="B4" s="167">
        <v>2023</v>
      </c>
      <c r="C4" s="168"/>
      <c r="D4" s="168"/>
      <c r="E4" s="168"/>
      <c r="F4" s="168"/>
      <c r="G4" s="169"/>
      <c r="H4" s="105" t="s">
        <v>39</v>
      </c>
      <c r="I4" s="106"/>
      <c r="J4" s="170"/>
      <c r="K4" s="171"/>
      <c r="L4" s="171"/>
      <c r="M4" s="171"/>
      <c r="N4" s="171"/>
      <c r="O4" s="171"/>
      <c r="P4" s="171"/>
      <c r="Q4" s="171"/>
      <c r="R4" s="171"/>
      <c r="S4" s="171"/>
      <c r="T4" s="171"/>
      <c r="U4" s="171"/>
      <c r="V4" s="171"/>
      <c r="W4" s="171"/>
      <c r="X4" s="171"/>
      <c r="Y4" s="171"/>
    </row>
    <row r="5" spans="1:25" ht="38.25" customHeight="1" x14ac:dyDescent="0.25">
      <c r="A5" s="15" t="s">
        <v>40</v>
      </c>
      <c r="B5" s="167" t="s">
        <v>61</v>
      </c>
      <c r="C5" s="168"/>
      <c r="D5" s="168"/>
      <c r="E5" s="168"/>
      <c r="F5" s="168"/>
      <c r="G5" s="169"/>
      <c r="H5" s="105"/>
      <c r="I5" s="106"/>
      <c r="J5" s="170"/>
      <c r="K5" s="171"/>
      <c r="L5" s="171"/>
      <c r="M5" s="171"/>
      <c r="N5" s="171"/>
      <c r="O5" s="171"/>
      <c r="P5" s="171"/>
      <c r="Q5" s="171"/>
      <c r="R5" s="171"/>
      <c r="S5" s="171"/>
      <c r="T5" s="171"/>
      <c r="U5" s="171"/>
      <c r="V5" s="171"/>
      <c r="W5" s="171"/>
      <c r="X5" s="171"/>
      <c r="Y5" s="171"/>
    </row>
    <row r="6" spans="1:25" ht="19.5" customHeight="1" thickBot="1" x14ac:dyDescent="0.3">
      <c r="A6" s="112" t="s">
        <v>166</v>
      </c>
      <c r="B6" s="112"/>
      <c r="C6" s="112"/>
      <c r="D6" s="112"/>
      <c r="E6" s="112"/>
      <c r="F6" s="112"/>
      <c r="G6" s="112"/>
      <c r="H6" s="112"/>
      <c r="I6" s="112"/>
      <c r="J6" s="112"/>
      <c r="K6" s="112"/>
      <c r="L6" s="112"/>
      <c r="M6" s="112"/>
      <c r="N6" s="112"/>
      <c r="O6" s="112"/>
      <c r="P6" s="112"/>
      <c r="Q6" s="112"/>
      <c r="R6" s="112"/>
      <c r="S6" s="112"/>
      <c r="T6" s="112"/>
      <c r="U6" s="112"/>
      <c r="V6" s="112"/>
      <c r="W6" s="112"/>
      <c r="X6" s="112"/>
      <c r="Y6" s="112"/>
    </row>
    <row r="7" spans="1:25" ht="15.75" thickBot="1" x14ac:dyDescent="0.3">
      <c r="A7" s="113" t="s">
        <v>52</v>
      </c>
      <c r="B7" s="114"/>
      <c r="C7" s="114"/>
      <c r="D7" s="114"/>
      <c r="E7" s="114"/>
      <c r="F7" s="114"/>
      <c r="G7" s="114"/>
      <c r="H7" s="40"/>
      <c r="I7" s="40"/>
      <c r="J7" s="40"/>
      <c r="K7" s="40"/>
      <c r="L7" s="115" t="s">
        <v>128</v>
      </c>
      <c r="M7" s="116"/>
      <c r="N7" s="116"/>
      <c r="O7" s="116"/>
      <c r="P7" s="116"/>
      <c r="Q7" s="116"/>
      <c r="R7" s="116"/>
      <c r="S7" s="116"/>
      <c r="T7" s="116"/>
      <c r="U7" s="116"/>
      <c r="V7" s="116"/>
      <c r="W7" s="116"/>
      <c r="X7" s="116"/>
      <c r="Y7" s="116"/>
    </row>
    <row r="8" spans="1:25" ht="18" customHeight="1" x14ac:dyDescent="0.25">
      <c r="A8" s="117" t="s">
        <v>162</v>
      </c>
      <c r="B8" s="118"/>
      <c r="C8" s="118" t="s">
        <v>9</v>
      </c>
      <c r="D8" s="125" t="s">
        <v>123</v>
      </c>
      <c r="E8" s="118" t="s">
        <v>161</v>
      </c>
      <c r="F8" s="128" t="s">
        <v>126</v>
      </c>
      <c r="G8" s="128" t="s">
        <v>127</v>
      </c>
      <c r="H8" s="132" t="s">
        <v>131</v>
      </c>
      <c r="I8" s="133"/>
      <c r="J8" s="136" t="s">
        <v>132</v>
      </c>
      <c r="K8" s="137"/>
      <c r="L8" s="109"/>
      <c r="M8" s="110"/>
      <c r="N8" s="110"/>
      <c r="O8" s="110"/>
      <c r="P8" s="16"/>
      <c r="Q8" s="16"/>
      <c r="R8" s="16"/>
      <c r="S8" s="140"/>
      <c r="T8" s="141"/>
      <c r="U8" s="141"/>
      <c r="V8" s="141"/>
      <c r="W8" s="141"/>
      <c r="X8" s="141"/>
      <c r="Y8" s="141"/>
    </row>
    <row r="9" spans="1:25" ht="18" customHeight="1" x14ac:dyDescent="0.25">
      <c r="A9" s="119"/>
      <c r="B9" s="120"/>
      <c r="C9" s="120"/>
      <c r="D9" s="126"/>
      <c r="E9" s="120"/>
      <c r="F9" s="129"/>
      <c r="G9" s="129"/>
      <c r="H9" s="134"/>
      <c r="I9" s="135"/>
      <c r="J9" s="138"/>
      <c r="K9" s="139"/>
      <c r="L9" s="142" t="s">
        <v>129</v>
      </c>
      <c r="M9" s="143"/>
      <c r="N9" s="143"/>
      <c r="O9" s="143"/>
      <c r="P9" s="143"/>
      <c r="Q9" s="143"/>
      <c r="R9" s="144"/>
      <c r="S9" s="145" t="s">
        <v>130</v>
      </c>
      <c r="T9" s="146"/>
      <c r="U9" s="146"/>
      <c r="V9" s="146"/>
      <c r="W9" s="146"/>
      <c r="X9" s="146"/>
      <c r="Y9" s="146"/>
    </row>
    <row r="10" spans="1:25" ht="18" customHeight="1" thickBot="1" x14ac:dyDescent="0.3">
      <c r="A10" s="121"/>
      <c r="B10" s="122"/>
      <c r="C10" s="122"/>
      <c r="D10" s="126"/>
      <c r="E10" s="122"/>
      <c r="F10" s="130"/>
      <c r="G10" s="130"/>
      <c r="H10" s="163" t="s">
        <v>124</v>
      </c>
      <c r="I10" s="165" t="s">
        <v>120</v>
      </c>
      <c r="J10" s="163" t="s">
        <v>124</v>
      </c>
      <c r="K10" s="165" t="s">
        <v>120</v>
      </c>
      <c r="L10" s="109" t="s">
        <v>13</v>
      </c>
      <c r="M10" s="110"/>
      <c r="N10" s="110"/>
      <c r="O10" s="110"/>
      <c r="P10" s="110"/>
      <c r="Q10" s="110"/>
      <c r="R10" s="111"/>
      <c r="S10" s="153" t="s">
        <v>13</v>
      </c>
      <c r="T10" s="154"/>
      <c r="U10" s="154"/>
      <c r="V10" s="154"/>
      <c r="W10" s="154"/>
      <c r="X10" s="154"/>
      <c r="Y10" s="154"/>
    </row>
    <row r="11" spans="1:25" ht="152.25" customHeight="1" thickBot="1" x14ac:dyDescent="0.3">
      <c r="A11" s="123"/>
      <c r="B11" s="124"/>
      <c r="C11" s="124"/>
      <c r="D11" s="127"/>
      <c r="E11" s="124"/>
      <c r="F11" s="131"/>
      <c r="G11" s="131"/>
      <c r="H11" s="164"/>
      <c r="I11" s="166"/>
      <c r="J11" s="164"/>
      <c r="K11" s="166"/>
      <c r="L11" s="17" t="s">
        <v>125</v>
      </c>
      <c r="M11" s="17" t="s">
        <v>121</v>
      </c>
      <c r="N11" s="18" t="s">
        <v>134</v>
      </c>
      <c r="O11" s="18" t="s">
        <v>133</v>
      </c>
      <c r="P11" s="19" t="s">
        <v>135</v>
      </c>
      <c r="Q11" s="19" t="s">
        <v>136</v>
      </c>
      <c r="R11" s="38" t="s">
        <v>119</v>
      </c>
      <c r="S11" s="48" t="s">
        <v>125</v>
      </c>
      <c r="T11" s="20" t="s">
        <v>121</v>
      </c>
      <c r="U11" s="36" t="s">
        <v>134</v>
      </c>
      <c r="V11" s="36" t="s">
        <v>133</v>
      </c>
      <c r="W11" s="37" t="s">
        <v>135</v>
      </c>
      <c r="X11" s="37" t="s">
        <v>136</v>
      </c>
      <c r="Y11" s="20" t="s">
        <v>119</v>
      </c>
    </row>
    <row r="12" spans="1:25" ht="60" x14ac:dyDescent="0.25">
      <c r="A12" s="155" t="s">
        <v>180</v>
      </c>
      <c r="B12" s="21" t="s">
        <v>0</v>
      </c>
      <c r="C12" s="21" t="s">
        <v>0</v>
      </c>
      <c r="D12" s="21" t="s">
        <v>138</v>
      </c>
      <c r="E12" s="57" t="s">
        <v>45</v>
      </c>
      <c r="F12" s="22">
        <v>0</v>
      </c>
      <c r="G12" s="22">
        <v>0</v>
      </c>
      <c r="H12" s="84">
        <v>0</v>
      </c>
      <c r="I12" s="85">
        <v>0</v>
      </c>
      <c r="J12" s="41"/>
      <c r="K12" s="41"/>
      <c r="L12" s="23"/>
      <c r="M12" s="24"/>
      <c r="N12" s="11">
        <f>IFERROR((1-(L12/H12)),0)</f>
        <v>0</v>
      </c>
      <c r="O12" s="11">
        <f>IFERROR((1-(M12/I12)),0)</f>
        <v>0</v>
      </c>
      <c r="P12" s="12">
        <f>IFERROR((N12/G12),0)</f>
        <v>0</v>
      </c>
      <c r="Q12" s="12">
        <f>IFERROR((O12/F12),0)</f>
        <v>0</v>
      </c>
      <c r="R12" s="23"/>
      <c r="S12" s="49"/>
      <c r="T12" s="24"/>
      <c r="U12" s="9">
        <f>IFERROR((1-(S12/J12)),0)</f>
        <v>0</v>
      </c>
      <c r="V12" s="9">
        <f>IFERROR((1-(T12/K12)),0)</f>
        <v>0</v>
      </c>
      <c r="W12" s="10">
        <f>IFERROR((U12/G12),0)</f>
        <v>0</v>
      </c>
      <c r="X12" s="10">
        <f>IFERROR((V12/F12),0)</f>
        <v>0</v>
      </c>
      <c r="Y12" s="25"/>
    </row>
    <row r="13" spans="1:25" ht="50.25" customHeight="1" x14ac:dyDescent="0.25">
      <c r="A13" s="156"/>
      <c r="B13" s="26" t="s">
        <v>1</v>
      </c>
      <c r="C13" s="26" t="s">
        <v>140</v>
      </c>
      <c r="D13" s="26" t="s">
        <v>137</v>
      </c>
      <c r="E13" s="60" t="s">
        <v>45</v>
      </c>
      <c r="F13" s="27">
        <v>0</v>
      </c>
      <c r="G13" s="27">
        <v>0</v>
      </c>
      <c r="H13" s="86">
        <v>670.1</v>
      </c>
      <c r="I13" s="85">
        <v>6788093</v>
      </c>
      <c r="J13" s="42"/>
      <c r="K13" s="42"/>
      <c r="L13" s="28"/>
      <c r="M13" s="29"/>
      <c r="N13" s="11">
        <f t="shared" ref="N13:N32" si="0">IFERROR((1-(L13/H13)),0)</f>
        <v>1</v>
      </c>
      <c r="O13" s="11">
        <f t="shared" ref="O13:O32" si="1">IFERROR((1-(M13/I13)),0)</f>
        <v>1</v>
      </c>
      <c r="P13" s="12">
        <f t="shared" ref="P13:P32" si="2">IFERROR((N13/G13),0)</f>
        <v>0</v>
      </c>
      <c r="Q13" s="12">
        <f t="shared" ref="Q13:Q32" si="3">IFERROR((O13/F13),0)</f>
        <v>0</v>
      </c>
      <c r="R13" s="23"/>
      <c r="S13" s="49"/>
      <c r="T13" s="24"/>
      <c r="U13" s="9">
        <f t="shared" ref="U13:U32" si="4">IFERROR((1-(S13/J13)),0)</f>
        <v>0</v>
      </c>
      <c r="V13" s="9">
        <f t="shared" ref="V13:V32" si="5">IFERROR((1-(T13/K13)),0)</f>
        <v>0</v>
      </c>
      <c r="W13" s="10">
        <f t="shared" ref="W13:W32" si="6">IFERROR((U13/G13),0)</f>
        <v>0</v>
      </c>
      <c r="X13" s="10">
        <f t="shared" ref="X13:X32" si="7">IFERROR((V13/F13),0)</f>
        <v>0</v>
      </c>
      <c r="Y13" s="25"/>
    </row>
    <row r="14" spans="1:25" ht="79.5" customHeight="1" x14ac:dyDescent="0.25">
      <c r="A14" s="157" t="s">
        <v>10</v>
      </c>
      <c r="B14" s="158" t="s">
        <v>2</v>
      </c>
      <c r="C14" s="26" t="s">
        <v>49</v>
      </c>
      <c r="D14" s="26" t="s">
        <v>150</v>
      </c>
      <c r="E14" s="60" t="s">
        <v>45</v>
      </c>
      <c r="F14" s="54">
        <v>0</v>
      </c>
      <c r="G14" s="54">
        <v>0</v>
      </c>
      <c r="H14" s="86">
        <v>1</v>
      </c>
      <c r="I14" s="85">
        <v>370850</v>
      </c>
      <c r="J14" s="42"/>
      <c r="K14" s="42"/>
      <c r="L14" s="28"/>
      <c r="M14" s="29"/>
      <c r="N14" s="11">
        <f t="shared" si="0"/>
        <v>1</v>
      </c>
      <c r="O14" s="11">
        <f t="shared" si="1"/>
        <v>1</v>
      </c>
      <c r="P14" s="12">
        <f t="shared" si="2"/>
        <v>0</v>
      </c>
      <c r="Q14" s="12">
        <f t="shared" si="3"/>
        <v>0</v>
      </c>
      <c r="R14" s="23"/>
      <c r="S14" s="49"/>
      <c r="T14" s="24"/>
      <c r="U14" s="9">
        <f t="shared" si="4"/>
        <v>0</v>
      </c>
      <c r="V14" s="9">
        <f t="shared" si="5"/>
        <v>0</v>
      </c>
      <c r="W14" s="10">
        <f t="shared" si="6"/>
        <v>0</v>
      </c>
      <c r="X14" s="10">
        <f t="shared" si="7"/>
        <v>0</v>
      </c>
      <c r="Y14" s="25"/>
    </row>
    <row r="15" spans="1:25" ht="15.75" customHeight="1" x14ac:dyDescent="0.25">
      <c r="A15" s="157"/>
      <c r="B15" s="158"/>
      <c r="C15" s="26" t="s">
        <v>143</v>
      </c>
      <c r="D15" s="26" t="s">
        <v>141</v>
      </c>
      <c r="E15" s="60" t="s">
        <v>45</v>
      </c>
      <c r="F15" s="54">
        <v>0</v>
      </c>
      <c r="G15" s="54">
        <v>0</v>
      </c>
      <c r="H15" s="86">
        <v>1</v>
      </c>
      <c r="I15" s="85">
        <v>423432</v>
      </c>
      <c r="J15" s="42"/>
      <c r="K15" s="42"/>
      <c r="L15" s="28"/>
      <c r="M15" s="29"/>
      <c r="N15" s="11">
        <f t="shared" si="0"/>
        <v>1</v>
      </c>
      <c r="O15" s="11">
        <f t="shared" si="1"/>
        <v>1</v>
      </c>
      <c r="P15" s="12">
        <f t="shared" si="2"/>
        <v>0</v>
      </c>
      <c r="Q15" s="12">
        <f t="shared" si="3"/>
        <v>0</v>
      </c>
      <c r="R15" s="23"/>
      <c r="S15" s="49"/>
      <c r="T15" s="24"/>
      <c r="U15" s="9">
        <f t="shared" si="4"/>
        <v>0</v>
      </c>
      <c r="V15" s="9">
        <f t="shared" si="5"/>
        <v>0</v>
      </c>
      <c r="W15" s="10">
        <f t="shared" si="6"/>
        <v>0</v>
      </c>
      <c r="X15" s="10">
        <f t="shared" si="7"/>
        <v>0</v>
      </c>
      <c r="Y15" s="25"/>
    </row>
    <row r="16" spans="1:25" ht="30" x14ac:dyDescent="0.25">
      <c r="A16" s="157" t="s">
        <v>11</v>
      </c>
      <c r="B16" s="158" t="s">
        <v>3</v>
      </c>
      <c r="C16" s="26" t="s">
        <v>144</v>
      </c>
      <c r="D16" s="26" t="s">
        <v>145</v>
      </c>
      <c r="E16" s="98" t="s">
        <v>44</v>
      </c>
      <c r="F16" s="54">
        <v>0</v>
      </c>
      <c r="G16" s="54">
        <v>0.02</v>
      </c>
      <c r="H16" s="86">
        <v>2</v>
      </c>
      <c r="I16" s="85">
        <v>762654</v>
      </c>
      <c r="J16" s="42"/>
      <c r="K16" s="42"/>
      <c r="L16" s="28"/>
      <c r="M16" s="29"/>
      <c r="N16" s="11">
        <f t="shared" si="0"/>
        <v>1</v>
      </c>
      <c r="O16" s="11">
        <f t="shared" si="1"/>
        <v>1</v>
      </c>
      <c r="P16" s="12">
        <f t="shared" si="2"/>
        <v>50</v>
      </c>
      <c r="Q16" s="12">
        <f t="shared" si="3"/>
        <v>0</v>
      </c>
      <c r="R16" s="23"/>
      <c r="S16" s="49"/>
      <c r="T16" s="24"/>
      <c r="U16" s="9">
        <f t="shared" si="4"/>
        <v>0</v>
      </c>
      <c r="V16" s="9">
        <f t="shared" si="5"/>
        <v>0</v>
      </c>
      <c r="W16" s="10">
        <f t="shared" si="6"/>
        <v>0</v>
      </c>
      <c r="X16" s="10">
        <f t="shared" si="7"/>
        <v>0</v>
      </c>
      <c r="Y16" s="25"/>
    </row>
    <row r="17" spans="1:25" ht="48" customHeight="1" x14ac:dyDescent="0.25">
      <c r="A17" s="157"/>
      <c r="B17" s="158"/>
      <c r="C17" s="26" t="s">
        <v>142</v>
      </c>
      <c r="D17" s="26" t="s">
        <v>139</v>
      </c>
      <c r="E17" s="60" t="s">
        <v>45</v>
      </c>
      <c r="F17" s="54">
        <v>0</v>
      </c>
      <c r="G17" s="54">
        <v>0</v>
      </c>
      <c r="H17" s="86">
        <v>0</v>
      </c>
      <c r="I17" s="85">
        <v>0</v>
      </c>
      <c r="J17" s="42"/>
      <c r="K17" s="42"/>
      <c r="L17" s="28"/>
      <c r="M17" s="29"/>
      <c r="N17" s="11">
        <f t="shared" si="0"/>
        <v>0</v>
      </c>
      <c r="O17" s="11">
        <f t="shared" si="1"/>
        <v>0</v>
      </c>
      <c r="P17" s="12">
        <f t="shared" si="2"/>
        <v>0</v>
      </c>
      <c r="Q17" s="12">
        <f t="shared" si="3"/>
        <v>0</v>
      </c>
      <c r="R17" s="23"/>
      <c r="S17" s="49"/>
      <c r="T17" s="24"/>
      <c r="U17" s="9">
        <f t="shared" si="4"/>
        <v>0</v>
      </c>
      <c r="V17" s="9">
        <f t="shared" si="5"/>
        <v>0</v>
      </c>
      <c r="W17" s="10">
        <f t="shared" si="6"/>
        <v>0</v>
      </c>
      <c r="X17" s="10">
        <f t="shared" si="7"/>
        <v>0</v>
      </c>
      <c r="Y17" s="25"/>
    </row>
    <row r="18" spans="1:25" ht="30" x14ac:dyDescent="0.25">
      <c r="A18" s="157"/>
      <c r="B18" s="26" t="s">
        <v>4</v>
      </c>
      <c r="C18" s="26" t="s">
        <v>146</v>
      </c>
      <c r="D18" s="26" t="s">
        <v>145</v>
      </c>
      <c r="E18" s="98" t="s">
        <v>44</v>
      </c>
      <c r="F18" s="54">
        <v>0</v>
      </c>
      <c r="G18" s="54">
        <v>0.02</v>
      </c>
      <c r="H18" s="86">
        <v>1</v>
      </c>
      <c r="I18" s="85">
        <v>52227530</v>
      </c>
      <c r="J18" s="42"/>
      <c r="K18" s="42"/>
      <c r="L18" s="28"/>
      <c r="M18" s="29"/>
      <c r="N18" s="11">
        <f t="shared" si="0"/>
        <v>1</v>
      </c>
      <c r="O18" s="11">
        <f t="shared" si="1"/>
        <v>1</v>
      </c>
      <c r="P18" s="12">
        <f t="shared" si="2"/>
        <v>50</v>
      </c>
      <c r="Q18" s="12">
        <f t="shared" si="3"/>
        <v>0</v>
      </c>
      <c r="R18" s="23"/>
      <c r="S18" s="49"/>
      <c r="T18" s="24"/>
      <c r="U18" s="9">
        <f t="shared" si="4"/>
        <v>0</v>
      </c>
      <c r="V18" s="9">
        <f t="shared" si="5"/>
        <v>0</v>
      </c>
      <c r="W18" s="10">
        <f t="shared" si="6"/>
        <v>0</v>
      </c>
      <c r="X18" s="10">
        <f t="shared" si="7"/>
        <v>0</v>
      </c>
      <c r="Y18" s="25"/>
    </row>
    <row r="19" spans="1:25" ht="30" x14ac:dyDescent="0.25">
      <c r="A19" s="157"/>
      <c r="B19" s="158" t="s">
        <v>5</v>
      </c>
      <c r="C19" s="26" t="s">
        <v>147</v>
      </c>
      <c r="D19" s="26" t="s">
        <v>141</v>
      </c>
      <c r="E19" s="60" t="s">
        <v>45</v>
      </c>
      <c r="F19" s="54">
        <v>0</v>
      </c>
      <c r="G19" s="54">
        <v>0</v>
      </c>
      <c r="H19" s="86">
        <v>4</v>
      </c>
      <c r="I19" s="85">
        <v>70163911</v>
      </c>
      <c r="J19" s="42"/>
      <c r="K19" s="42"/>
      <c r="L19" s="28"/>
      <c r="M19" s="29"/>
      <c r="N19" s="11">
        <f t="shared" si="0"/>
        <v>1</v>
      </c>
      <c r="O19" s="11">
        <f t="shared" si="1"/>
        <v>1</v>
      </c>
      <c r="P19" s="12">
        <f t="shared" si="2"/>
        <v>0</v>
      </c>
      <c r="Q19" s="12">
        <f t="shared" si="3"/>
        <v>0</v>
      </c>
      <c r="R19" s="23"/>
      <c r="S19" s="49"/>
      <c r="T19" s="24"/>
      <c r="U19" s="9">
        <f t="shared" si="4"/>
        <v>0</v>
      </c>
      <c r="V19" s="9">
        <f t="shared" si="5"/>
        <v>0</v>
      </c>
      <c r="W19" s="10">
        <f t="shared" si="6"/>
        <v>0</v>
      </c>
      <c r="X19" s="10">
        <f t="shared" si="7"/>
        <v>0</v>
      </c>
      <c r="Y19" s="25"/>
    </row>
    <row r="20" spans="1:25" ht="60" x14ac:dyDescent="0.25">
      <c r="A20" s="157"/>
      <c r="B20" s="158"/>
      <c r="C20" s="26" t="s">
        <v>148</v>
      </c>
      <c r="D20" s="26" t="s">
        <v>149</v>
      </c>
      <c r="E20" s="60" t="s">
        <v>45</v>
      </c>
      <c r="F20" s="54">
        <v>0</v>
      </c>
      <c r="G20" s="54">
        <v>0</v>
      </c>
      <c r="H20" s="86">
        <v>2</v>
      </c>
      <c r="I20" s="85">
        <v>0</v>
      </c>
      <c r="J20" s="42"/>
      <c r="K20" s="42"/>
      <c r="L20" s="28"/>
      <c r="M20" s="29"/>
      <c r="N20" s="11">
        <f t="shared" si="0"/>
        <v>1</v>
      </c>
      <c r="O20" s="11">
        <f t="shared" si="1"/>
        <v>0</v>
      </c>
      <c r="P20" s="12">
        <f t="shared" si="2"/>
        <v>0</v>
      </c>
      <c r="Q20" s="12">
        <f t="shared" si="3"/>
        <v>0</v>
      </c>
      <c r="R20" s="23"/>
      <c r="S20" s="49"/>
      <c r="T20" s="24"/>
      <c r="U20" s="9">
        <f t="shared" si="4"/>
        <v>0</v>
      </c>
      <c r="V20" s="9">
        <f t="shared" si="5"/>
        <v>0</v>
      </c>
      <c r="W20" s="10">
        <f t="shared" si="6"/>
        <v>0</v>
      </c>
      <c r="X20" s="10">
        <f t="shared" si="7"/>
        <v>0</v>
      </c>
      <c r="Y20" s="25"/>
    </row>
    <row r="21" spans="1:25" ht="40.5" customHeight="1" x14ac:dyDescent="0.25">
      <c r="A21" s="157"/>
      <c r="B21" s="158"/>
      <c r="C21" s="26" t="s">
        <v>50</v>
      </c>
      <c r="D21" s="26" t="s">
        <v>141</v>
      </c>
      <c r="E21" s="60" t="s">
        <v>45</v>
      </c>
      <c r="F21" s="54">
        <v>0</v>
      </c>
      <c r="G21" s="54">
        <v>0</v>
      </c>
      <c r="H21" s="86">
        <v>1</v>
      </c>
      <c r="I21" s="85">
        <v>2813126</v>
      </c>
      <c r="J21" s="42"/>
      <c r="K21" s="42"/>
      <c r="L21" s="28"/>
      <c r="M21" s="29"/>
      <c r="N21" s="11">
        <f t="shared" si="0"/>
        <v>1</v>
      </c>
      <c r="O21" s="11">
        <f t="shared" si="1"/>
        <v>1</v>
      </c>
      <c r="P21" s="12">
        <f t="shared" si="2"/>
        <v>0</v>
      </c>
      <c r="Q21" s="12">
        <f t="shared" si="3"/>
        <v>0</v>
      </c>
      <c r="R21" s="23"/>
      <c r="S21" s="49"/>
      <c r="T21" s="24"/>
      <c r="U21" s="9">
        <f t="shared" si="4"/>
        <v>0</v>
      </c>
      <c r="V21" s="9">
        <f t="shared" si="5"/>
        <v>0</v>
      </c>
      <c r="W21" s="10">
        <f t="shared" si="6"/>
        <v>0</v>
      </c>
      <c r="X21" s="10">
        <f t="shared" si="7"/>
        <v>0</v>
      </c>
      <c r="Y21" s="25"/>
    </row>
    <row r="22" spans="1:25" ht="63.75" customHeight="1" x14ac:dyDescent="0.25">
      <c r="A22" s="157"/>
      <c r="B22" s="158"/>
      <c r="C22" s="26" t="s">
        <v>51</v>
      </c>
      <c r="D22" s="26" t="s">
        <v>151</v>
      </c>
      <c r="E22" s="60" t="s">
        <v>45</v>
      </c>
      <c r="F22" s="54">
        <v>0</v>
      </c>
      <c r="G22" s="54">
        <v>0</v>
      </c>
      <c r="H22" s="86">
        <v>531.15</v>
      </c>
      <c r="I22" s="85">
        <v>0</v>
      </c>
      <c r="J22" s="42"/>
      <c r="K22" s="42"/>
      <c r="L22" s="28"/>
      <c r="M22" s="29"/>
      <c r="N22" s="11">
        <f t="shared" si="0"/>
        <v>1</v>
      </c>
      <c r="O22" s="11">
        <f t="shared" si="1"/>
        <v>0</v>
      </c>
      <c r="P22" s="12">
        <f t="shared" si="2"/>
        <v>0</v>
      </c>
      <c r="Q22" s="12">
        <f t="shared" si="3"/>
        <v>0</v>
      </c>
      <c r="R22" s="23"/>
      <c r="S22" s="49"/>
      <c r="T22" s="24"/>
      <c r="U22" s="9">
        <f t="shared" si="4"/>
        <v>0</v>
      </c>
      <c r="V22" s="9">
        <f t="shared" si="5"/>
        <v>0</v>
      </c>
      <c r="W22" s="10">
        <f t="shared" si="6"/>
        <v>0</v>
      </c>
      <c r="X22" s="10">
        <f t="shared" si="7"/>
        <v>0</v>
      </c>
      <c r="Y22" s="25"/>
    </row>
    <row r="23" spans="1:25" ht="36.75" customHeight="1" x14ac:dyDescent="0.25">
      <c r="A23" s="157"/>
      <c r="B23" s="150" t="s">
        <v>6</v>
      </c>
      <c r="C23" s="26" t="s">
        <v>152</v>
      </c>
      <c r="D23" s="26" t="s">
        <v>154</v>
      </c>
      <c r="E23" s="98" t="s">
        <v>44</v>
      </c>
      <c r="F23" s="54">
        <v>0.02</v>
      </c>
      <c r="G23" s="54">
        <v>0</v>
      </c>
      <c r="H23" s="86">
        <v>182000</v>
      </c>
      <c r="I23" s="85">
        <v>0</v>
      </c>
      <c r="J23" s="42"/>
      <c r="K23" s="42"/>
      <c r="L23" s="28"/>
      <c r="M23" s="29"/>
      <c r="N23" s="11">
        <f t="shared" si="0"/>
        <v>1</v>
      </c>
      <c r="O23" s="11">
        <f t="shared" si="1"/>
        <v>0</v>
      </c>
      <c r="P23" s="12">
        <f t="shared" si="2"/>
        <v>0</v>
      </c>
      <c r="Q23" s="12">
        <f t="shared" si="3"/>
        <v>0</v>
      </c>
      <c r="R23" s="23"/>
      <c r="S23" s="49"/>
      <c r="T23" s="24"/>
      <c r="U23" s="9">
        <f t="shared" si="4"/>
        <v>0</v>
      </c>
      <c r="V23" s="9">
        <f t="shared" si="5"/>
        <v>0</v>
      </c>
      <c r="W23" s="10">
        <f t="shared" si="6"/>
        <v>0</v>
      </c>
      <c r="X23" s="10">
        <f t="shared" si="7"/>
        <v>0</v>
      </c>
      <c r="Y23" s="25"/>
    </row>
    <row r="24" spans="1:25" ht="54" customHeight="1" x14ac:dyDescent="0.25">
      <c r="A24" s="157"/>
      <c r="B24" s="162"/>
      <c r="C24" s="26" t="s">
        <v>153</v>
      </c>
      <c r="D24" s="26" t="s">
        <v>155</v>
      </c>
      <c r="E24" s="98" t="s">
        <v>44</v>
      </c>
      <c r="F24" s="54">
        <v>0.02</v>
      </c>
      <c r="G24" s="54">
        <v>0</v>
      </c>
      <c r="H24" s="86">
        <v>23265</v>
      </c>
      <c r="I24" s="85">
        <v>0</v>
      </c>
      <c r="J24" s="42"/>
      <c r="K24" s="42"/>
      <c r="L24" s="28"/>
      <c r="M24" s="29"/>
      <c r="N24" s="11">
        <f t="shared" si="0"/>
        <v>1</v>
      </c>
      <c r="O24" s="11">
        <f t="shared" si="1"/>
        <v>0</v>
      </c>
      <c r="P24" s="12">
        <f t="shared" si="2"/>
        <v>0</v>
      </c>
      <c r="Q24" s="12">
        <f t="shared" si="3"/>
        <v>0</v>
      </c>
      <c r="R24" s="23"/>
      <c r="S24" s="49"/>
      <c r="T24" s="24"/>
      <c r="U24" s="9">
        <f t="shared" si="4"/>
        <v>0</v>
      </c>
      <c r="V24" s="9">
        <f t="shared" si="5"/>
        <v>0</v>
      </c>
      <c r="W24" s="10">
        <f t="shared" si="6"/>
        <v>0</v>
      </c>
      <c r="X24" s="10">
        <f t="shared" si="7"/>
        <v>0</v>
      </c>
      <c r="Y24" s="25"/>
    </row>
    <row r="25" spans="1:25" ht="90" x14ac:dyDescent="0.25">
      <c r="A25" s="157"/>
      <c r="B25" s="150" t="s">
        <v>57</v>
      </c>
      <c r="C25" s="26" t="s">
        <v>48</v>
      </c>
      <c r="D25" s="26" t="s">
        <v>141</v>
      </c>
      <c r="E25" s="60" t="s">
        <v>45</v>
      </c>
      <c r="F25" s="54">
        <v>0</v>
      </c>
      <c r="G25" s="54">
        <v>0</v>
      </c>
      <c r="H25" s="86">
        <v>0</v>
      </c>
      <c r="I25" s="85">
        <v>0</v>
      </c>
      <c r="J25" s="42"/>
      <c r="K25" s="42"/>
      <c r="L25" s="28"/>
      <c r="M25" s="29"/>
      <c r="N25" s="11">
        <f t="shared" si="0"/>
        <v>0</v>
      </c>
      <c r="O25" s="11">
        <f t="shared" si="1"/>
        <v>0</v>
      </c>
      <c r="P25" s="12">
        <f t="shared" si="2"/>
        <v>0</v>
      </c>
      <c r="Q25" s="12">
        <f t="shared" si="3"/>
        <v>0</v>
      </c>
      <c r="R25" s="23"/>
      <c r="S25" s="49"/>
      <c r="T25" s="24"/>
      <c r="U25" s="9">
        <f t="shared" si="4"/>
        <v>0</v>
      </c>
      <c r="V25" s="9">
        <f t="shared" si="5"/>
        <v>0</v>
      </c>
      <c r="W25" s="10">
        <f t="shared" si="6"/>
        <v>0</v>
      </c>
      <c r="X25" s="10">
        <f t="shared" si="7"/>
        <v>0</v>
      </c>
      <c r="Y25" s="25"/>
    </row>
    <row r="26" spans="1:25" ht="68.25" customHeight="1" x14ac:dyDescent="0.25">
      <c r="A26" s="157"/>
      <c r="B26" s="162"/>
      <c r="C26" s="26" t="s">
        <v>47</v>
      </c>
      <c r="D26" s="26" t="s">
        <v>141</v>
      </c>
      <c r="E26" s="60" t="s">
        <v>45</v>
      </c>
      <c r="F26" s="54">
        <v>0</v>
      </c>
      <c r="G26" s="54">
        <v>0</v>
      </c>
      <c r="H26" s="86">
        <v>0</v>
      </c>
      <c r="I26" s="85">
        <v>0</v>
      </c>
      <c r="J26" s="42"/>
      <c r="K26" s="42"/>
      <c r="L26" s="28"/>
      <c r="M26" s="29"/>
      <c r="N26" s="11">
        <f t="shared" si="0"/>
        <v>0</v>
      </c>
      <c r="O26" s="11">
        <f t="shared" si="1"/>
        <v>0</v>
      </c>
      <c r="P26" s="12">
        <f t="shared" si="2"/>
        <v>0</v>
      </c>
      <c r="Q26" s="12">
        <f t="shared" si="3"/>
        <v>0</v>
      </c>
      <c r="R26" s="23"/>
      <c r="S26" s="49"/>
      <c r="T26" s="24"/>
      <c r="U26" s="9">
        <f t="shared" si="4"/>
        <v>0</v>
      </c>
      <c r="V26" s="9">
        <f t="shared" si="5"/>
        <v>0</v>
      </c>
      <c r="W26" s="10">
        <f t="shared" si="6"/>
        <v>0</v>
      </c>
      <c r="X26" s="10">
        <f t="shared" si="7"/>
        <v>0</v>
      </c>
      <c r="Y26" s="25"/>
    </row>
    <row r="27" spans="1:25" ht="60" x14ac:dyDescent="0.25">
      <c r="A27" s="157"/>
      <c r="B27" s="150" t="s">
        <v>58</v>
      </c>
      <c r="C27" s="26" t="s">
        <v>46</v>
      </c>
      <c r="D27" s="26" t="s">
        <v>156</v>
      </c>
      <c r="E27" s="60" t="s">
        <v>45</v>
      </c>
      <c r="F27" s="54">
        <v>0</v>
      </c>
      <c r="G27" s="54">
        <v>0</v>
      </c>
      <c r="H27" s="86">
        <v>0</v>
      </c>
      <c r="I27" s="85">
        <v>0</v>
      </c>
      <c r="J27" s="42"/>
      <c r="K27" s="42"/>
      <c r="L27" s="28"/>
      <c r="M27" s="29"/>
      <c r="N27" s="11">
        <f t="shared" si="0"/>
        <v>0</v>
      </c>
      <c r="O27" s="11">
        <f t="shared" si="1"/>
        <v>0</v>
      </c>
      <c r="P27" s="12">
        <f t="shared" si="2"/>
        <v>0</v>
      </c>
      <c r="Q27" s="12">
        <f t="shared" si="3"/>
        <v>0</v>
      </c>
      <c r="R27" s="23"/>
      <c r="S27" s="49"/>
      <c r="T27" s="24"/>
      <c r="U27" s="9">
        <f t="shared" si="4"/>
        <v>0</v>
      </c>
      <c r="V27" s="9">
        <f t="shared" si="5"/>
        <v>0</v>
      </c>
      <c r="W27" s="10">
        <f t="shared" si="6"/>
        <v>0</v>
      </c>
      <c r="X27" s="10">
        <f t="shared" si="7"/>
        <v>0</v>
      </c>
      <c r="Y27" s="25"/>
    </row>
    <row r="28" spans="1:25" ht="60" x14ac:dyDescent="0.25">
      <c r="A28" s="157"/>
      <c r="B28" s="162"/>
      <c r="C28" s="26" t="s">
        <v>14</v>
      </c>
      <c r="D28" s="26" t="s">
        <v>156</v>
      </c>
      <c r="E28" s="60" t="s">
        <v>45</v>
      </c>
      <c r="F28" s="54">
        <v>0</v>
      </c>
      <c r="G28" s="54">
        <v>0</v>
      </c>
      <c r="H28" s="86">
        <v>1</v>
      </c>
      <c r="I28" s="85">
        <v>0</v>
      </c>
      <c r="J28" s="42"/>
      <c r="K28" s="42"/>
      <c r="L28" s="28"/>
      <c r="M28" s="29"/>
      <c r="N28" s="11">
        <f t="shared" si="0"/>
        <v>1</v>
      </c>
      <c r="O28" s="11">
        <f t="shared" si="1"/>
        <v>0</v>
      </c>
      <c r="P28" s="12">
        <f t="shared" si="2"/>
        <v>0</v>
      </c>
      <c r="Q28" s="12">
        <f t="shared" si="3"/>
        <v>0</v>
      </c>
      <c r="R28" s="23"/>
      <c r="S28" s="49"/>
      <c r="T28" s="24"/>
      <c r="U28" s="9">
        <f t="shared" si="4"/>
        <v>0</v>
      </c>
      <c r="V28" s="9">
        <f t="shared" si="5"/>
        <v>0</v>
      </c>
      <c r="W28" s="10">
        <f t="shared" si="6"/>
        <v>0</v>
      </c>
      <c r="X28" s="10">
        <f t="shared" si="7"/>
        <v>0</v>
      </c>
      <c r="Y28" s="25"/>
    </row>
    <row r="29" spans="1:25" ht="94.5" customHeight="1" x14ac:dyDescent="0.25">
      <c r="A29" s="157"/>
      <c r="B29" s="26" t="s">
        <v>7</v>
      </c>
      <c r="C29" s="26" t="s">
        <v>157</v>
      </c>
      <c r="D29" s="26" t="s">
        <v>158</v>
      </c>
      <c r="E29" s="60" t="s">
        <v>45</v>
      </c>
      <c r="F29" s="54">
        <v>0</v>
      </c>
      <c r="G29" s="54">
        <v>0</v>
      </c>
      <c r="H29" s="86">
        <v>10</v>
      </c>
      <c r="I29" s="85">
        <v>0</v>
      </c>
      <c r="J29" s="42"/>
      <c r="K29" s="42"/>
      <c r="L29" s="28"/>
      <c r="M29" s="29"/>
      <c r="N29" s="11">
        <f t="shared" si="0"/>
        <v>1</v>
      </c>
      <c r="O29" s="11">
        <f t="shared" si="1"/>
        <v>0</v>
      </c>
      <c r="P29" s="12">
        <f t="shared" si="2"/>
        <v>0</v>
      </c>
      <c r="Q29" s="12">
        <f t="shared" si="3"/>
        <v>0</v>
      </c>
      <c r="R29" s="23"/>
      <c r="S29" s="49"/>
      <c r="T29" s="24"/>
      <c r="U29" s="9">
        <f t="shared" si="4"/>
        <v>0</v>
      </c>
      <c r="V29" s="9">
        <f t="shared" si="5"/>
        <v>0</v>
      </c>
      <c r="W29" s="10">
        <f t="shared" si="6"/>
        <v>0</v>
      </c>
      <c r="X29" s="10">
        <f t="shared" si="7"/>
        <v>0</v>
      </c>
      <c r="Y29" s="25"/>
    </row>
    <row r="30" spans="1:25" ht="45" x14ac:dyDescent="0.25">
      <c r="A30" s="147" t="s">
        <v>12</v>
      </c>
      <c r="B30" s="150" t="s">
        <v>8</v>
      </c>
      <c r="C30" s="30" t="s">
        <v>15</v>
      </c>
      <c r="D30" s="30" t="s">
        <v>159</v>
      </c>
      <c r="E30" s="60" t="s">
        <v>45</v>
      </c>
      <c r="F30" s="55">
        <v>0</v>
      </c>
      <c r="G30" s="55">
        <v>0</v>
      </c>
      <c r="H30" s="87">
        <v>42</v>
      </c>
      <c r="I30" s="85">
        <v>305250</v>
      </c>
      <c r="J30" s="43"/>
      <c r="K30" s="43"/>
      <c r="L30" s="28"/>
      <c r="M30" s="29"/>
      <c r="N30" s="11">
        <f t="shared" si="0"/>
        <v>1</v>
      </c>
      <c r="O30" s="11">
        <f t="shared" si="1"/>
        <v>1</v>
      </c>
      <c r="P30" s="12">
        <f t="shared" si="2"/>
        <v>0</v>
      </c>
      <c r="Q30" s="12">
        <f t="shared" si="3"/>
        <v>0</v>
      </c>
      <c r="R30" s="23"/>
      <c r="S30" s="49"/>
      <c r="T30" s="24"/>
      <c r="U30" s="9">
        <f t="shared" si="4"/>
        <v>0</v>
      </c>
      <c r="V30" s="9">
        <f t="shared" si="5"/>
        <v>0</v>
      </c>
      <c r="W30" s="10">
        <f t="shared" si="6"/>
        <v>0</v>
      </c>
      <c r="X30" s="10">
        <f t="shared" si="7"/>
        <v>0</v>
      </c>
      <c r="Y30" s="25"/>
    </row>
    <row r="31" spans="1:25" ht="45" x14ac:dyDescent="0.25">
      <c r="A31" s="148"/>
      <c r="B31" s="151"/>
      <c r="C31" s="30" t="s">
        <v>16</v>
      </c>
      <c r="D31" s="30" t="s">
        <v>159</v>
      </c>
      <c r="E31" s="60" t="s">
        <v>45</v>
      </c>
      <c r="F31" s="54">
        <v>0</v>
      </c>
      <c r="G31" s="54">
        <v>0</v>
      </c>
      <c r="H31" s="87">
        <v>0</v>
      </c>
      <c r="I31" s="85">
        <v>0</v>
      </c>
      <c r="J31" s="43"/>
      <c r="K31" s="43"/>
      <c r="L31" s="28"/>
      <c r="M31" s="29"/>
      <c r="N31" s="11">
        <f t="shared" si="0"/>
        <v>0</v>
      </c>
      <c r="O31" s="11">
        <f t="shared" si="1"/>
        <v>0</v>
      </c>
      <c r="P31" s="12">
        <f t="shared" si="2"/>
        <v>0</v>
      </c>
      <c r="Q31" s="12">
        <f t="shared" si="3"/>
        <v>0</v>
      </c>
      <c r="R31" s="31"/>
      <c r="S31" s="49"/>
      <c r="T31" s="24"/>
      <c r="U31" s="9">
        <f t="shared" si="4"/>
        <v>0</v>
      </c>
      <c r="V31" s="9">
        <f t="shared" si="5"/>
        <v>0</v>
      </c>
      <c r="W31" s="10">
        <f t="shared" si="6"/>
        <v>0</v>
      </c>
      <c r="X31" s="10">
        <f t="shared" si="7"/>
        <v>0</v>
      </c>
      <c r="Y31" s="25"/>
    </row>
    <row r="32" spans="1:25" ht="45.75" thickBot="1" x14ac:dyDescent="0.3">
      <c r="A32" s="149"/>
      <c r="B32" s="152"/>
      <c r="C32" s="32" t="s">
        <v>17</v>
      </c>
      <c r="D32" s="32" t="s">
        <v>160</v>
      </c>
      <c r="E32" s="64" t="s">
        <v>45</v>
      </c>
      <c r="F32" s="56">
        <v>0</v>
      </c>
      <c r="G32" s="56">
        <v>0</v>
      </c>
      <c r="H32" s="88">
        <v>2439</v>
      </c>
      <c r="I32" s="85">
        <v>1596250</v>
      </c>
      <c r="J32" s="44"/>
      <c r="K32" s="44"/>
      <c r="L32" s="33"/>
      <c r="M32" s="34"/>
      <c r="N32" s="11">
        <f t="shared" si="0"/>
        <v>1</v>
      </c>
      <c r="O32" s="11">
        <f t="shared" si="1"/>
        <v>1</v>
      </c>
      <c r="P32" s="12">
        <f t="shared" si="2"/>
        <v>0</v>
      </c>
      <c r="Q32" s="12">
        <f t="shared" si="3"/>
        <v>0</v>
      </c>
      <c r="R32" s="31"/>
      <c r="S32" s="49"/>
      <c r="T32" s="24"/>
      <c r="U32" s="9">
        <f t="shared" si="4"/>
        <v>0</v>
      </c>
      <c r="V32" s="9">
        <f t="shared" si="5"/>
        <v>0</v>
      </c>
      <c r="W32" s="10">
        <f t="shared" si="6"/>
        <v>0</v>
      </c>
      <c r="X32" s="10">
        <f t="shared" si="7"/>
        <v>0</v>
      </c>
      <c r="Y32" s="25"/>
    </row>
    <row r="33" spans="1:25" ht="60" x14ac:dyDescent="0.25">
      <c r="A33" s="53" t="s">
        <v>181</v>
      </c>
      <c r="B33" s="21" t="s">
        <v>0</v>
      </c>
      <c r="C33" s="21" t="s">
        <v>0</v>
      </c>
      <c r="D33" s="21" t="s">
        <v>138</v>
      </c>
      <c r="E33" s="57" t="s">
        <v>45</v>
      </c>
      <c r="F33" s="22">
        <v>0</v>
      </c>
      <c r="G33" s="22">
        <v>0</v>
      </c>
      <c r="H33" s="84">
        <v>357</v>
      </c>
      <c r="I33" s="85">
        <v>8152576898</v>
      </c>
      <c r="J33" s="41"/>
      <c r="K33" s="41"/>
      <c r="L33" s="23"/>
      <c r="M33" s="24"/>
      <c r="N33" s="22" t="s">
        <v>183</v>
      </c>
      <c r="O33" s="22" t="s">
        <v>183</v>
      </c>
      <c r="P33" s="22" t="s">
        <v>183</v>
      </c>
      <c r="Q33" s="22" t="s">
        <v>183</v>
      </c>
      <c r="R33" s="23"/>
      <c r="S33" s="49"/>
      <c r="T33" s="24"/>
      <c r="U33" s="22" t="s">
        <v>183</v>
      </c>
      <c r="V33" s="22" t="s">
        <v>183</v>
      </c>
      <c r="W33" s="22" t="s">
        <v>183</v>
      </c>
      <c r="X33" s="22" t="s">
        <v>183</v>
      </c>
      <c r="Y33" s="25"/>
    </row>
    <row r="34" spans="1:25" ht="75" x14ac:dyDescent="0.25">
      <c r="A34" s="52" t="s">
        <v>182</v>
      </c>
    </row>
  </sheetData>
  <autoFilter ref="A11:Y34">
    <filterColumn colId="0" showButton="0"/>
  </autoFilter>
  <mergeCells count="44">
    <mergeCell ref="B3:G3"/>
    <mergeCell ref="J3:Y3"/>
    <mergeCell ref="B23:B24"/>
    <mergeCell ref="C1:Y1"/>
    <mergeCell ref="H2:I2"/>
    <mergeCell ref="H4:I4"/>
    <mergeCell ref="J2:Y2"/>
    <mergeCell ref="J4:Y4"/>
    <mergeCell ref="L7:Y7"/>
    <mergeCell ref="B5:G5"/>
    <mergeCell ref="H5:I5"/>
    <mergeCell ref="J5:Y5"/>
    <mergeCell ref="B2:G2"/>
    <mergeCell ref="B4:G4"/>
    <mergeCell ref="A6:Y6"/>
    <mergeCell ref="L10:R10"/>
    <mergeCell ref="A30:A32"/>
    <mergeCell ref="B30:B32"/>
    <mergeCell ref="I10:I11"/>
    <mergeCell ref="A14:A15"/>
    <mergeCell ref="B14:B15"/>
    <mergeCell ref="A16:A29"/>
    <mergeCell ref="B16:B17"/>
    <mergeCell ref="B19:B22"/>
    <mergeCell ref="B25:B26"/>
    <mergeCell ref="B27:B28"/>
    <mergeCell ref="F8:F11"/>
    <mergeCell ref="A12:A13"/>
    <mergeCell ref="A8:B11"/>
    <mergeCell ref="C8:C11"/>
    <mergeCell ref="A7:G7"/>
    <mergeCell ref="S9:Y9"/>
    <mergeCell ref="S10:Y10"/>
    <mergeCell ref="L8:O8"/>
    <mergeCell ref="J8:K9"/>
    <mergeCell ref="J10:J11"/>
    <mergeCell ref="K10:K11"/>
    <mergeCell ref="E8:E11"/>
    <mergeCell ref="G8:G11"/>
    <mergeCell ref="H10:H11"/>
    <mergeCell ref="D8:D11"/>
    <mergeCell ref="H8:I9"/>
    <mergeCell ref="L9:R9"/>
    <mergeCell ref="S8:Y8"/>
  </mergeCells>
  <dataValidations count="14">
    <dataValidation allowBlank="1" showInputMessage="1" showErrorMessage="1" prompt="Defina la referencia que se usará  para medir el rubro o componente. Ejem. Metro cúbico, personas, horas, entre otros." sqref="D8:D11"/>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dataValidation allowBlank="1" showInputMessage="1" showErrorMessage="1" prompt="Si en la celda &quot;E&quot;, selecionó SI, defina una meta en porcentaje para mantener o reducir el gasto en la vigencia. (En giros presupuestales)" sqref="F8:F11"/>
    <dataValidation allowBlank="1" showInputMessage="1" showErrorMessage="1" prompt="Si en la celda &quot;E&quot;, selecionó SI, defina una meta en porcentaje para mantener o reducir el gasto en la vigencia. (En unidad de medida)" sqref="G8:G11"/>
    <dataValidation allowBlank="1" showInputMessage="1" showErrorMessage="1" prompt="Relacione el dato de consumo asociado al rubro, componente y unidad de medida reportado en el  mismo periodo del año anterior_x000a_" sqref="H10:H11 J10:J11"/>
    <dataValidation allowBlank="1" showInputMessage="1" showErrorMessage="1" prompt="Relacione los giros realizados  en el  mismo periodo del año anterior, relacionados con el rubro y el componente. Valores en pesos." sqref="K10:K11"/>
    <dataValidation allowBlank="1" showInputMessage="1" showErrorMessage="1" prompt="Relacione el dato de consumo asociado al rubro, componente y unidad de medida en el periodo de reporte._x000a_" sqref="L11 S11"/>
    <dataValidation allowBlank="1" showInputMessage="1" showErrorMessage="1" prompt="Relacione los giros realizados  en el  periodo de reporte para el rubro y el componente. Valores en pesos." sqref="M11"/>
    <dataValidation allowBlank="1" showInputMessage="1" showErrorMessage="1" prompt="Relacione los giros realizados  en el  periodo de reporte para el rubro y el componente. Valores en pesos._x000a_" sqref="T11"/>
    <dataValidation allowBlank="1" showInputMessage="1" showErrorMessage="1" prompt="Escribir el otro sector que no se encuentra en la lista desplegable" sqref="B3:G3"/>
    <dataValidation allowBlank="1" showInputMessage="1" showErrorMessage="1" prompt="Escribir la otra entidad que no se encuentra en la lista desplegable" sqref="J3:Y3"/>
    <dataValidation type="list" allowBlank="1" showInputMessage="1" showErrorMessage="1" sqref="J2:Y2">
      <formula1>INDIRECT(B2)</formula1>
    </dataValidation>
    <dataValidation allowBlank="1" showInputMessage="1" showErrorMessage="1" prompt="Relacione los giros realizados  en el  mismo periodo del año anterior, relacionados con el rubro y el componente. valores en pesos." sqref="I10:I11"/>
    <dataValidation allowBlank="1" showInputMessage="1" showErrorMessage="1" prompt="Solo aplica para gastos de funcionamiento." sqref="A8:B11"/>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datos!$E$12:$E$13</xm:f>
          </x14:formula1>
          <xm:sqref>B5</xm:sqref>
        </x14:dataValidation>
        <x14:dataValidation type="list" allowBlank="1" showInputMessage="1" showErrorMessage="1">
          <x14:formula1>
            <xm:f>datos!$E$27:$E$29</xm:f>
          </x14:formula1>
          <xm:sqref>J4</xm:sqref>
        </x14:dataValidation>
        <x14:dataValidation type="list" allowBlank="1" showInputMessage="1" showErrorMessage="1">
          <x14:formula1>
            <xm:f>datos!$D$27:$D$31</xm:f>
          </x14:formula1>
          <xm:sqref>B4</xm:sqref>
        </x14:dataValidation>
        <x14:dataValidation type="list" allowBlank="1" showInputMessage="1" showErrorMessage="1">
          <x14:formula1>
            <xm:f>datos!$E$18:$E$20</xm:f>
          </x14:formula1>
          <xm:sqref>J5</xm:sqref>
        </x14:dataValidation>
        <x14:dataValidation type="list" showInputMessage="1" showErrorMessage="1">
          <x14:formula1>
            <xm:f>datos!$D$2:$T$2</xm:f>
          </x14:formula1>
          <xm:sqref>B2:G2</xm:sqref>
        </x14:dataValidation>
        <x14:dataValidation type="list" allowBlank="1" showInputMessage="1" showErrorMessage="1">
          <x14:formula1>
            <xm:f>datos!$F$27:$F$28</xm:f>
          </x14:formula1>
          <xm:sqref>E12:E33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5"/>
  <sheetViews>
    <sheetView showGridLines="0" tabSelected="1" topLeftCell="A8" zoomScale="85" zoomScaleNormal="85" workbookViewId="0">
      <selection activeCell="J12" sqref="J12"/>
    </sheetView>
  </sheetViews>
  <sheetFormatPr baseColWidth="10" defaultColWidth="11.42578125" defaultRowHeight="15" x14ac:dyDescent="0.25"/>
  <cols>
    <col min="1" max="1" width="29" style="35" customWidth="1"/>
    <col min="2" max="2" width="29" style="14" customWidth="1"/>
    <col min="3" max="3" width="34.7109375" style="14" customWidth="1"/>
    <col min="4" max="4" width="19.28515625" style="14" customWidth="1"/>
    <col min="5" max="5" width="19.7109375" style="14" customWidth="1"/>
    <col min="6" max="6" width="16.42578125" style="46" customWidth="1"/>
    <col min="7" max="7" width="25.28515625" style="46" customWidth="1"/>
    <col min="8" max="11" width="16.85546875" style="45" customWidth="1"/>
    <col min="12" max="12" width="15.28515625" style="14" hidden="1" customWidth="1"/>
    <col min="13" max="13" width="19.5703125" style="14" hidden="1" customWidth="1"/>
    <col min="14" max="14" width="19.28515625" style="14" hidden="1" customWidth="1"/>
    <col min="15" max="15" width="19.85546875" style="14" hidden="1" customWidth="1"/>
    <col min="16" max="16" width="26" style="14" hidden="1" customWidth="1"/>
    <col min="17" max="17" width="24.140625" style="14" hidden="1" customWidth="1"/>
    <col min="18" max="18" width="23.5703125" style="14" hidden="1" customWidth="1"/>
    <col min="19" max="19" width="19.85546875" style="50" hidden="1" customWidth="1"/>
    <col min="20" max="20" width="19.85546875" style="14" hidden="1" customWidth="1"/>
    <col min="21" max="21" width="27.85546875" style="14" hidden="1" customWidth="1"/>
    <col min="22" max="22" width="19.85546875" style="14" hidden="1" customWidth="1"/>
    <col min="23" max="23" width="28.5703125" style="14" hidden="1" customWidth="1"/>
    <col min="24" max="24" width="33" style="14" hidden="1" customWidth="1"/>
    <col min="25" max="25" width="22.7109375" style="14" hidden="1" customWidth="1"/>
    <col min="26" max="16384" width="11.42578125" style="14"/>
  </cols>
  <sheetData>
    <row r="1" spans="1:25" ht="75" customHeight="1" x14ac:dyDescent="0.25">
      <c r="A1" s="13"/>
      <c r="B1" s="13"/>
      <c r="C1" s="100" t="s">
        <v>186</v>
      </c>
      <c r="D1" s="101"/>
      <c r="E1" s="101"/>
      <c r="F1" s="101"/>
      <c r="G1" s="101"/>
      <c r="H1" s="101"/>
      <c r="I1" s="101"/>
      <c r="J1" s="101"/>
      <c r="K1" s="101"/>
      <c r="L1" s="101"/>
      <c r="M1" s="101"/>
      <c r="N1" s="101"/>
      <c r="O1" s="101"/>
      <c r="P1" s="101"/>
      <c r="Q1" s="101"/>
      <c r="R1" s="101"/>
      <c r="S1" s="101"/>
      <c r="T1" s="101"/>
      <c r="U1" s="101"/>
      <c r="V1" s="101"/>
      <c r="W1" s="101"/>
      <c r="X1" s="101"/>
      <c r="Y1" s="101"/>
    </row>
    <row r="2" spans="1:25" ht="45" customHeight="1" x14ac:dyDescent="0.25">
      <c r="A2" s="39" t="s">
        <v>19</v>
      </c>
      <c r="B2" s="167" t="s">
        <v>21</v>
      </c>
      <c r="C2" s="168"/>
      <c r="D2" s="168"/>
      <c r="E2" s="168"/>
      <c r="F2" s="168"/>
      <c r="G2" s="169"/>
      <c r="H2" s="105" t="s">
        <v>18</v>
      </c>
      <c r="I2" s="106"/>
      <c r="J2" s="172" t="s">
        <v>66</v>
      </c>
      <c r="K2" s="173"/>
      <c r="L2" s="173"/>
      <c r="M2" s="173"/>
      <c r="N2" s="173"/>
      <c r="O2" s="173"/>
      <c r="P2" s="173"/>
      <c r="Q2" s="173"/>
      <c r="R2" s="173"/>
      <c r="S2" s="173"/>
      <c r="T2" s="173"/>
      <c r="U2" s="173"/>
      <c r="V2" s="173"/>
      <c r="W2" s="173"/>
      <c r="X2" s="173"/>
      <c r="Y2" s="173"/>
    </row>
    <row r="3" spans="1:25" ht="26.25" customHeight="1" x14ac:dyDescent="0.25">
      <c r="A3" s="39" t="s">
        <v>167</v>
      </c>
      <c r="B3" s="167"/>
      <c r="C3" s="168"/>
      <c r="D3" s="168"/>
      <c r="E3" s="168"/>
      <c r="F3" s="168"/>
      <c r="G3" s="169"/>
      <c r="H3" s="47"/>
      <c r="I3" s="51" t="s">
        <v>165</v>
      </c>
      <c r="J3" s="170"/>
      <c r="K3" s="171"/>
      <c r="L3" s="171"/>
      <c r="M3" s="171"/>
      <c r="N3" s="171"/>
      <c r="O3" s="171"/>
      <c r="P3" s="171"/>
      <c r="Q3" s="171"/>
      <c r="R3" s="171"/>
      <c r="S3" s="171"/>
      <c r="T3" s="171"/>
      <c r="U3" s="171"/>
      <c r="V3" s="171"/>
      <c r="W3" s="171"/>
      <c r="X3" s="171"/>
      <c r="Y3" s="171"/>
    </row>
    <row r="4" spans="1:25" ht="27.75" customHeight="1" x14ac:dyDescent="0.25">
      <c r="A4" s="15" t="s">
        <v>38</v>
      </c>
      <c r="B4" s="167">
        <v>2023</v>
      </c>
      <c r="C4" s="168"/>
      <c r="D4" s="168"/>
      <c r="E4" s="168"/>
      <c r="F4" s="168"/>
      <c r="G4" s="169"/>
      <c r="H4" s="105" t="s">
        <v>39</v>
      </c>
      <c r="I4" s="106"/>
      <c r="J4" s="170"/>
      <c r="K4" s="171"/>
      <c r="L4" s="171"/>
      <c r="M4" s="171"/>
      <c r="N4" s="171"/>
      <c r="O4" s="171"/>
      <c r="P4" s="171"/>
      <c r="Q4" s="171"/>
      <c r="R4" s="171"/>
      <c r="S4" s="171"/>
      <c r="T4" s="171"/>
      <c r="U4" s="171"/>
      <c r="V4" s="171"/>
      <c r="W4" s="171"/>
      <c r="X4" s="171"/>
      <c r="Y4" s="171"/>
    </row>
    <row r="5" spans="1:25" ht="38.25" customHeight="1" x14ac:dyDescent="0.25">
      <c r="A5" s="15" t="s">
        <v>40</v>
      </c>
      <c r="B5" s="167" t="s">
        <v>61</v>
      </c>
      <c r="C5" s="168"/>
      <c r="D5" s="168"/>
      <c r="E5" s="168"/>
      <c r="F5" s="168"/>
      <c r="G5" s="169"/>
      <c r="H5" s="105"/>
      <c r="I5" s="106"/>
      <c r="J5" s="170"/>
      <c r="K5" s="171"/>
      <c r="L5" s="171"/>
      <c r="M5" s="171"/>
      <c r="N5" s="171"/>
      <c r="O5" s="171"/>
      <c r="P5" s="171"/>
      <c r="Q5" s="171"/>
      <c r="R5" s="171"/>
      <c r="S5" s="171"/>
      <c r="T5" s="171"/>
      <c r="U5" s="171"/>
      <c r="V5" s="171"/>
      <c r="W5" s="171"/>
      <c r="X5" s="171"/>
      <c r="Y5" s="171"/>
    </row>
    <row r="6" spans="1:25" ht="19.5" customHeight="1" thickBot="1" x14ac:dyDescent="0.3">
      <c r="A6" s="112" t="s">
        <v>166</v>
      </c>
      <c r="B6" s="112"/>
      <c r="C6" s="112"/>
      <c r="D6" s="112"/>
      <c r="E6" s="112"/>
      <c r="F6" s="112"/>
      <c r="G6" s="112"/>
      <c r="H6" s="112"/>
      <c r="I6" s="112"/>
      <c r="J6" s="112"/>
      <c r="K6" s="112"/>
      <c r="L6" s="112"/>
      <c r="M6" s="112"/>
      <c r="N6" s="112"/>
      <c r="O6" s="112"/>
      <c r="P6" s="112"/>
      <c r="Q6" s="112"/>
      <c r="R6" s="112"/>
      <c r="S6" s="112"/>
      <c r="T6" s="112"/>
      <c r="U6" s="112"/>
      <c r="V6" s="112"/>
      <c r="W6" s="112"/>
      <c r="X6" s="112"/>
      <c r="Y6" s="112"/>
    </row>
    <row r="7" spans="1:25" ht="15.75" thickBot="1" x14ac:dyDescent="0.3">
      <c r="A7" s="113" t="s">
        <v>190</v>
      </c>
      <c r="B7" s="114"/>
      <c r="C7" s="114"/>
      <c r="D7" s="114"/>
      <c r="E7" s="114"/>
      <c r="F7" s="114"/>
      <c r="G7" s="114"/>
      <c r="H7" s="40"/>
      <c r="I7" s="40"/>
      <c r="J7" s="40"/>
      <c r="K7" s="40"/>
      <c r="L7" s="115" t="s">
        <v>128</v>
      </c>
      <c r="M7" s="116"/>
      <c r="N7" s="116"/>
      <c r="O7" s="116"/>
      <c r="P7" s="116"/>
      <c r="Q7" s="116"/>
      <c r="R7" s="116"/>
      <c r="S7" s="116"/>
      <c r="T7" s="116"/>
      <c r="U7" s="116"/>
      <c r="V7" s="116"/>
      <c r="W7" s="116"/>
      <c r="X7" s="116"/>
      <c r="Y7" s="116"/>
    </row>
    <row r="8" spans="1:25" ht="18" customHeight="1" x14ac:dyDescent="0.25">
      <c r="A8" s="117" t="s">
        <v>162</v>
      </c>
      <c r="B8" s="118"/>
      <c r="C8" s="118" t="s">
        <v>9</v>
      </c>
      <c r="D8" s="125" t="s">
        <v>123</v>
      </c>
      <c r="E8" s="118" t="s">
        <v>161</v>
      </c>
      <c r="F8" s="118" t="s">
        <v>126</v>
      </c>
      <c r="G8" s="118" t="s">
        <v>127</v>
      </c>
      <c r="H8" s="132" t="s">
        <v>131</v>
      </c>
      <c r="I8" s="133"/>
      <c r="J8" s="136" t="s">
        <v>132</v>
      </c>
      <c r="K8" s="137"/>
      <c r="L8" s="109"/>
      <c r="M8" s="110"/>
      <c r="N8" s="110"/>
      <c r="O8" s="110"/>
      <c r="P8" s="16"/>
      <c r="Q8" s="16"/>
      <c r="R8" s="16"/>
      <c r="S8" s="140"/>
      <c r="T8" s="141"/>
      <c r="U8" s="141"/>
      <c r="V8" s="141"/>
      <c r="W8" s="141"/>
      <c r="X8" s="141"/>
      <c r="Y8" s="141"/>
    </row>
    <row r="9" spans="1:25" ht="18" customHeight="1" x14ac:dyDescent="0.25">
      <c r="A9" s="119"/>
      <c r="B9" s="120"/>
      <c r="C9" s="120"/>
      <c r="D9" s="126"/>
      <c r="E9" s="120"/>
      <c r="F9" s="120"/>
      <c r="G9" s="120"/>
      <c r="H9" s="134"/>
      <c r="I9" s="135"/>
      <c r="J9" s="138"/>
      <c r="K9" s="139"/>
      <c r="L9" s="142" t="s">
        <v>129</v>
      </c>
      <c r="M9" s="143"/>
      <c r="N9" s="143"/>
      <c r="O9" s="143"/>
      <c r="P9" s="143"/>
      <c r="Q9" s="143"/>
      <c r="R9" s="144"/>
      <c r="S9" s="145" t="s">
        <v>130</v>
      </c>
      <c r="T9" s="146"/>
      <c r="U9" s="146"/>
      <c r="V9" s="146"/>
      <c r="W9" s="146"/>
      <c r="X9" s="146"/>
      <c r="Y9" s="146"/>
    </row>
    <row r="10" spans="1:25" ht="18" customHeight="1" thickBot="1" x14ac:dyDescent="0.3">
      <c r="A10" s="121"/>
      <c r="B10" s="122"/>
      <c r="C10" s="122"/>
      <c r="D10" s="126"/>
      <c r="E10" s="122"/>
      <c r="F10" s="122"/>
      <c r="G10" s="122"/>
      <c r="H10" s="163" t="s">
        <v>124</v>
      </c>
      <c r="I10" s="165" t="s">
        <v>120</v>
      </c>
      <c r="J10" s="163" t="s">
        <v>124</v>
      </c>
      <c r="K10" s="165" t="s">
        <v>120</v>
      </c>
      <c r="L10" s="109" t="s">
        <v>13</v>
      </c>
      <c r="M10" s="110"/>
      <c r="N10" s="110"/>
      <c r="O10" s="110"/>
      <c r="P10" s="110"/>
      <c r="Q10" s="110"/>
      <c r="R10" s="111"/>
      <c r="S10" s="153" t="s">
        <v>13</v>
      </c>
      <c r="T10" s="154"/>
      <c r="U10" s="154"/>
      <c r="V10" s="154"/>
      <c r="W10" s="154"/>
      <c r="X10" s="154"/>
      <c r="Y10" s="154"/>
    </row>
    <row r="11" spans="1:25" ht="90" customHeight="1" thickBot="1" x14ac:dyDescent="0.3">
      <c r="A11" s="174"/>
      <c r="B11" s="175"/>
      <c r="C11" s="175"/>
      <c r="D11" s="126"/>
      <c r="E11" s="124"/>
      <c r="F11" s="124"/>
      <c r="G11" s="124"/>
      <c r="H11" s="164"/>
      <c r="I11" s="166"/>
      <c r="J11" s="164"/>
      <c r="K11" s="166"/>
      <c r="L11" s="17" t="s">
        <v>125</v>
      </c>
      <c r="M11" s="17" t="s">
        <v>121</v>
      </c>
      <c r="N11" s="18" t="s">
        <v>134</v>
      </c>
      <c r="O11" s="18" t="s">
        <v>133</v>
      </c>
      <c r="P11" s="19" t="s">
        <v>135</v>
      </c>
      <c r="Q11" s="19" t="s">
        <v>136</v>
      </c>
      <c r="R11" s="38" t="s">
        <v>119</v>
      </c>
      <c r="S11" s="48" t="s">
        <v>125</v>
      </c>
      <c r="T11" s="20" t="s">
        <v>121</v>
      </c>
      <c r="U11" s="36" t="s">
        <v>134</v>
      </c>
      <c r="V11" s="36" t="s">
        <v>133</v>
      </c>
      <c r="W11" s="37" t="s">
        <v>135</v>
      </c>
      <c r="X11" s="37" t="s">
        <v>136</v>
      </c>
      <c r="Y11" s="20" t="s">
        <v>119</v>
      </c>
    </row>
    <row r="12" spans="1:25" ht="60" x14ac:dyDescent="0.25">
      <c r="A12" s="178" t="s">
        <v>180</v>
      </c>
      <c r="B12" s="69" t="s">
        <v>0</v>
      </c>
      <c r="C12" s="69" t="s">
        <v>0</v>
      </c>
      <c r="D12" s="69" t="s">
        <v>138</v>
      </c>
      <c r="E12" s="67" t="s">
        <v>45</v>
      </c>
      <c r="F12" s="58">
        <v>0</v>
      </c>
      <c r="G12" s="58">
        <v>0</v>
      </c>
      <c r="H12" s="41">
        <v>14</v>
      </c>
      <c r="I12" s="24">
        <v>195572871</v>
      </c>
      <c r="J12" s="59"/>
      <c r="K12" s="59"/>
      <c r="L12" s="23"/>
      <c r="M12" s="24"/>
      <c r="N12" s="11">
        <f>IFERROR((1-(L12/H12)),0)</f>
        <v>1</v>
      </c>
      <c r="O12" s="11">
        <f>IFERROR((1-(M12/I12)),0)</f>
        <v>1</v>
      </c>
      <c r="P12" s="12">
        <f t="shared" ref="P12:P23" si="0">IFERROR((N12/G12),0)</f>
        <v>0</v>
      </c>
      <c r="Q12" s="12">
        <f t="shared" ref="Q12:Q23" si="1">IFERROR((O12/F12),0)</f>
        <v>0</v>
      </c>
      <c r="R12" s="23"/>
      <c r="S12" s="49"/>
      <c r="T12" s="24"/>
      <c r="U12" s="9">
        <f>IFERROR((1-(S12/J12)),0)</f>
        <v>0</v>
      </c>
      <c r="V12" s="9">
        <f>IFERROR((1-(T12/K12)),0)</f>
        <v>0</v>
      </c>
      <c r="W12" s="10">
        <f t="shared" ref="W12:W23" si="2">IFERROR((U12/G12),0)</f>
        <v>0</v>
      </c>
      <c r="X12" s="10">
        <f t="shared" ref="X12:X23" si="3">IFERROR((V12/F12),0)</f>
        <v>0</v>
      </c>
      <c r="Y12" s="25"/>
    </row>
    <row r="13" spans="1:25" ht="50.25" customHeight="1" x14ac:dyDescent="0.25">
      <c r="A13" s="178"/>
      <c r="B13" s="69" t="s">
        <v>1</v>
      </c>
      <c r="C13" s="69" t="s">
        <v>140</v>
      </c>
      <c r="D13" s="69" t="s">
        <v>137</v>
      </c>
      <c r="E13" s="67" t="s">
        <v>45</v>
      </c>
      <c r="F13" s="58">
        <v>0</v>
      </c>
      <c r="G13" s="58">
        <v>0</v>
      </c>
      <c r="H13" s="82">
        <v>4518.5</v>
      </c>
      <c r="I13" s="24">
        <v>72238907</v>
      </c>
      <c r="J13" s="61"/>
      <c r="K13" s="61"/>
      <c r="L13" s="28"/>
      <c r="M13" s="29"/>
      <c r="N13" s="11">
        <f t="shared" ref="N13:O33" si="4">IFERROR((1-(L13/H13)),0)</f>
        <v>1</v>
      </c>
      <c r="O13" s="11">
        <f t="shared" si="4"/>
        <v>1</v>
      </c>
      <c r="P13" s="12">
        <f t="shared" si="0"/>
        <v>0</v>
      </c>
      <c r="Q13" s="12">
        <f t="shared" si="1"/>
        <v>0</v>
      </c>
      <c r="R13" s="23"/>
      <c r="S13" s="49"/>
      <c r="T13" s="24"/>
      <c r="U13" s="9">
        <f t="shared" ref="U13:V33" si="5">IFERROR((1-(S13/J13)),0)</f>
        <v>0</v>
      </c>
      <c r="V13" s="9">
        <f t="shared" si="5"/>
        <v>0</v>
      </c>
      <c r="W13" s="10">
        <f t="shared" si="2"/>
        <v>0</v>
      </c>
      <c r="X13" s="10">
        <f t="shared" si="3"/>
        <v>0</v>
      </c>
      <c r="Y13" s="25"/>
    </row>
    <row r="14" spans="1:25" ht="79.5" customHeight="1" x14ac:dyDescent="0.25">
      <c r="A14" s="179" t="s">
        <v>10</v>
      </c>
      <c r="B14" s="177" t="s">
        <v>2</v>
      </c>
      <c r="C14" s="69" t="s">
        <v>49</v>
      </c>
      <c r="D14" s="69" t="s">
        <v>150</v>
      </c>
      <c r="E14" s="99" t="s">
        <v>44</v>
      </c>
      <c r="F14" s="58">
        <v>0</v>
      </c>
      <c r="G14" s="58">
        <v>0</v>
      </c>
      <c r="H14" s="42">
        <v>0</v>
      </c>
      <c r="I14" s="24">
        <v>0</v>
      </c>
      <c r="J14" s="61"/>
      <c r="K14" s="61"/>
      <c r="L14" s="28"/>
      <c r="M14" s="29"/>
      <c r="N14" s="11">
        <f t="shared" si="4"/>
        <v>0</v>
      </c>
      <c r="O14" s="11">
        <f t="shared" si="4"/>
        <v>0</v>
      </c>
      <c r="P14" s="12">
        <f t="shared" si="0"/>
        <v>0</v>
      </c>
      <c r="Q14" s="12">
        <f t="shared" si="1"/>
        <v>0</v>
      </c>
      <c r="R14" s="23"/>
      <c r="S14" s="49"/>
      <c r="T14" s="24"/>
      <c r="U14" s="9">
        <f t="shared" si="5"/>
        <v>0</v>
      </c>
      <c r="V14" s="9">
        <f t="shared" si="5"/>
        <v>0</v>
      </c>
      <c r="W14" s="10">
        <f t="shared" si="2"/>
        <v>0</v>
      </c>
      <c r="X14" s="10">
        <f t="shared" si="3"/>
        <v>0</v>
      </c>
      <c r="Y14" s="25"/>
    </row>
    <row r="15" spans="1:25" ht="39" customHeight="1" x14ac:dyDescent="0.25">
      <c r="A15" s="179"/>
      <c r="B15" s="177"/>
      <c r="C15" s="69" t="s">
        <v>143</v>
      </c>
      <c r="D15" s="69" t="s">
        <v>141</v>
      </c>
      <c r="E15" s="99" t="s">
        <v>44</v>
      </c>
      <c r="F15" s="58">
        <v>0</v>
      </c>
      <c r="G15" s="58">
        <v>0</v>
      </c>
      <c r="H15" s="42">
        <v>0</v>
      </c>
      <c r="I15" s="24">
        <v>0</v>
      </c>
      <c r="J15" s="61"/>
      <c r="K15" s="61"/>
      <c r="L15" s="28"/>
      <c r="M15" s="29"/>
      <c r="N15" s="11">
        <f t="shared" si="4"/>
        <v>0</v>
      </c>
      <c r="O15" s="11">
        <f t="shared" si="4"/>
        <v>0</v>
      </c>
      <c r="P15" s="12">
        <f t="shared" si="0"/>
        <v>0</v>
      </c>
      <c r="Q15" s="12">
        <f t="shared" si="1"/>
        <v>0</v>
      </c>
      <c r="R15" s="23"/>
      <c r="S15" s="49"/>
      <c r="T15" s="24"/>
      <c r="U15" s="9">
        <f t="shared" si="5"/>
        <v>0</v>
      </c>
      <c r="V15" s="9">
        <f t="shared" si="5"/>
        <v>0</v>
      </c>
      <c r="W15" s="10">
        <f t="shared" si="2"/>
        <v>0</v>
      </c>
      <c r="X15" s="10">
        <f t="shared" si="3"/>
        <v>0</v>
      </c>
      <c r="Y15" s="25"/>
    </row>
    <row r="16" spans="1:25" ht="30" x14ac:dyDescent="0.25">
      <c r="A16" s="179" t="s">
        <v>11</v>
      </c>
      <c r="B16" s="177" t="s">
        <v>3</v>
      </c>
      <c r="C16" s="69" t="s">
        <v>144</v>
      </c>
      <c r="D16" s="69" t="s">
        <v>145</v>
      </c>
      <c r="E16" s="99" t="s">
        <v>44</v>
      </c>
      <c r="F16" s="58">
        <v>0</v>
      </c>
      <c r="G16" s="58">
        <v>0</v>
      </c>
      <c r="H16" s="42">
        <v>15</v>
      </c>
      <c r="I16" s="24">
        <v>0</v>
      </c>
      <c r="J16" s="61"/>
      <c r="K16" s="61"/>
      <c r="L16" s="28"/>
      <c r="M16" s="29"/>
      <c r="N16" s="11">
        <f t="shared" si="4"/>
        <v>1</v>
      </c>
      <c r="O16" s="11">
        <f t="shared" si="4"/>
        <v>0</v>
      </c>
      <c r="P16" s="12">
        <f t="shared" si="0"/>
        <v>0</v>
      </c>
      <c r="Q16" s="12">
        <f t="shared" si="1"/>
        <v>0</v>
      </c>
      <c r="R16" s="23"/>
      <c r="S16" s="49"/>
      <c r="T16" s="24"/>
      <c r="U16" s="9">
        <f t="shared" si="5"/>
        <v>0</v>
      </c>
      <c r="V16" s="9">
        <f t="shared" si="5"/>
        <v>0</v>
      </c>
      <c r="W16" s="10">
        <f t="shared" si="2"/>
        <v>0</v>
      </c>
      <c r="X16" s="10">
        <f t="shared" si="3"/>
        <v>0</v>
      </c>
      <c r="Y16" s="25"/>
    </row>
    <row r="17" spans="1:25" ht="48" customHeight="1" x14ac:dyDescent="0.25">
      <c r="A17" s="179"/>
      <c r="B17" s="177"/>
      <c r="C17" s="69" t="s">
        <v>142</v>
      </c>
      <c r="D17" s="69" t="s">
        <v>139</v>
      </c>
      <c r="E17" s="67" t="s">
        <v>45</v>
      </c>
      <c r="F17" s="58">
        <v>0</v>
      </c>
      <c r="G17" s="58">
        <v>0</v>
      </c>
      <c r="H17" s="83" t="s">
        <v>188</v>
      </c>
      <c r="I17" s="24" t="s">
        <v>188</v>
      </c>
      <c r="J17" s="61"/>
      <c r="K17" s="61"/>
      <c r="L17" s="28"/>
      <c r="M17" s="29"/>
      <c r="N17" s="11">
        <f t="shared" si="4"/>
        <v>0</v>
      </c>
      <c r="O17" s="11">
        <f t="shared" si="4"/>
        <v>0</v>
      </c>
      <c r="P17" s="12">
        <f t="shared" si="0"/>
        <v>0</v>
      </c>
      <c r="Q17" s="12">
        <f t="shared" si="1"/>
        <v>0</v>
      </c>
      <c r="R17" s="23"/>
      <c r="S17" s="49"/>
      <c r="T17" s="24"/>
      <c r="U17" s="9">
        <f t="shared" si="5"/>
        <v>0</v>
      </c>
      <c r="V17" s="9">
        <f t="shared" si="5"/>
        <v>0</v>
      </c>
      <c r="W17" s="10">
        <f t="shared" si="2"/>
        <v>0</v>
      </c>
      <c r="X17" s="10">
        <f t="shared" si="3"/>
        <v>0</v>
      </c>
      <c r="Y17" s="25"/>
    </row>
    <row r="18" spans="1:25" ht="30" x14ac:dyDescent="0.25">
      <c r="A18" s="179"/>
      <c r="B18" s="69" t="s">
        <v>4</v>
      </c>
      <c r="C18" s="69" t="s">
        <v>146</v>
      </c>
      <c r="D18" s="69" t="s">
        <v>145</v>
      </c>
      <c r="E18" s="67" t="s">
        <v>45</v>
      </c>
      <c r="F18" s="58">
        <v>0</v>
      </c>
      <c r="G18" s="58">
        <v>0</v>
      </c>
      <c r="H18" s="42">
        <v>150</v>
      </c>
      <c r="I18" s="24">
        <v>0</v>
      </c>
      <c r="J18" s="61"/>
      <c r="K18" s="61"/>
      <c r="L18" s="28"/>
      <c r="M18" s="29"/>
      <c r="N18" s="11">
        <f t="shared" si="4"/>
        <v>1</v>
      </c>
      <c r="O18" s="11">
        <f t="shared" si="4"/>
        <v>0</v>
      </c>
      <c r="P18" s="12">
        <f t="shared" si="0"/>
        <v>0</v>
      </c>
      <c r="Q18" s="12">
        <f t="shared" si="1"/>
        <v>0</v>
      </c>
      <c r="R18" s="23"/>
      <c r="S18" s="49"/>
      <c r="T18" s="24"/>
      <c r="U18" s="9">
        <f t="shared" si="5"/>
        <v>0</v>
      </c>
      <c r="V18" s="9">
        <f t="shared" si="5"/>
        <v>0</v>
      </c>
      <c r="W18" s="10">
        <f t="shared" si="2"/>
        <v>0</v>
      </c>
      <c r="X18" s="10">
        <f t="shared" si="3"/>
        <v>0</v>
      </c>
      <c r="Y18" s="25"/>
    </row>
    <row r="19" spans="1:25" ht="30" x14ac:dyDescent="0.25">
      <c r="A19" s="179"/>
      <c r="B19" s="177" t="s">
        <v>5</v>
      </c>
      <c r="C19" s="69" t="s">
        <v>147</v>
      </c>
      <c r="D19" s="69" t="s">
        <v>141</v>
      </c>
      <c r="E19" s="67" t="s">
        <v>45</v>
      </c>
      <c r="F19" s="58">
        <v>0</v>
      </c>
      <c r="G19" s="58">
        <v>0</v>
      </c>
      <c r="H19" s="83" t="s">
        <v>188</v>
      </c>
      <c r="I19" s="24" t="s">
        <v>188</v>
      </c>
      <c r="J19" s="61"/>
      <c r="K19" s="61"/>
      <c r="L19" s="28"/>
      <c r="M19" s="29"/>
      <c r="N19" s="11">
        <f t="shared" si="4"/>
        <v>0</v>
      </c>
      <c r="O19" s="11">
        <f t="shared" si="4"/>
        <v>0</v>
      </c>
      <c r="P19" s="12">
        <f t="shared" si="0"/>
        <v>0</v>
      </c>
      <c r="Q19" s="12">
        <f t="shared" si="1"/>
        <v>0</v>
      </c>
      <c r="R19" s="23"/>
      <c r="S19" s="49"/>
      <c r="T19" s="24"/>
      <c r="U19" s="9">
        <f t="shared" si="5"/>
        <v>0</v>
      </c>
      <c r="V19" s="9">
        <f t="shared" si="5"/>
        <v>0</v>
      </c>
      <c r="W19" s="10">
        <f t="shared" si="2"/>
        <v>0</v>
      </c>
      <c r="X19" s="10">
        <f t="shared" si="3"/>
        <v>0</v>
      </c>
      <c r="Y19" s="25"/>
    </row>
    <row r="20" spans="1:25" ht="60" x14ac:dyDescent="0.25">
      <c r="A20" s="179"/>
      <c r="B20" s="177"/>
      <c r="C20" s="69" t="s">
        <v>148</v>
      </c>
      <c r="D20" s="69" t="s">
        <v>149</v>
      </c>
      <c r="E20" s="67" t="s">
        <v>45</v>
      </c>
      <c r="F20" s="58">
        <v>0</v>
      </c>
      <c r="G20" s="58">
        <v>0</v>
      </c>
      <c r="H20" s="42">
        <v>10</v>
      </c>
      <c r="I20" s="24" t="s">
        <v>188</v>
      </c>
      <c r="J20" s="61"/>
      <c r="K20" s="61"/>
      <c r="L20" s="28"/>
      <c r="M20" s="29"/>
      <c r="N20" s="11">
        <f t="shared" si="4"/>
        <v>1</v>
      </c>
      <c r="O20" s="11">
        <f t="shared" si="4"/>
        <v>0</v>
      </c>
      <c r="P20" s="12">
        <f t="shared" si="0"/>
        <v>0</v>
      </c>
      <c r="Q20" s="12">
        <f t="shared" si="1"/>
        <v>0</v>
      </c>
      <c r="R20" s="23"/>
      <c r="S20" s="49"/>
      <c r="T20" s="24"/>
      <c r="U20" s="9">
        <f t="shared" si="5"/>
        <v>0</v>
      </c>
      <c r="V20" s="9">
        <f t="shared" si="5"/>
        <v>0</v>
      </c>
      <c r="W20" s="10">
        <f t="shared" si="2"/>
        <v>0</v>
      </c>
      <c r="X20" s="10">
        <f t="shared" si="3"/>
        <v>0</v>
      </c>
      <c r="Y20" s="25"/>
    </row>
    <row r="21" spans="1:25" ht="40.5" customHeight="1" x14ac:dyDescent="0.25">
      <c r="A21" s="179"/>
      <c r="B21" s="177"/>
      <c r="C21" s="69" t="s">
        <v>50</v>
      </c>
      <c r="D21" s="69" t="s">
        <v>141</v>
      </c>
      <c r="E21" s="67" t="s">
        <v>45</v>
      </c>
      <c r="F21" s="58">
        <v>0</v>
      </c>
      <c r="G21" s="58">
        <v>0</v>
      </c>
      <c r="H21" s="42">
        <v>10</v>
      </c>
      <c r="I21" s="24">
        <v>0</v>
      </c>
      <c r="J21" s="61"/>
      <c r="K21" s="61"/>
      <c r="L21" s="28"/>
      <c r="M21" s="29"/>
      <c r="N21" s="11">
        <f t="shared" si="4"/>
        <v>1</v>
      </c>
      <c r="O21" s="11">
        <f t="shared" si="4"/>
        <v>0</v>
      </c>
      <c r="P21" s="12">
        <f t="shared" si="0"/>
        <v>0</v>
      </c>
      <c r="Q21" s="12">
        <f t="shared" si="1"/>
        <v>0</v>
      </c>
      <c r="R21" s="23"/>
      <c r="S21" s="49"/>
      <c r="T21" s="24"/>
      <c r="U21" s="9">
        <f t="shared" si="5"/>
        <v>0</v>
      </c>
      <c r="V21" s="9">
        <f t="shared" si="5"/>
        <v>0</v>
      </c>
      <c r="W21" s="10">
        <f t="shared" si="2"/>
        <v>0</v>
      </c>
      <c r="X21" s="10">
        <f t="shared" si="3"/>
        <v>0</v>
      </c>
      <c r="Y21" s="25"/>
    </row>
    <row r="22" spans="1:25" ht="63.75" customHeight="1" x14ac:dyDescent="0.25">
      <c r="A22" s="179"/>
      <c r="B22" s="177"/>
      <c r="C22" s="69" t="s">
        <v>51</v>
      </c>
      <c r="D22" s="69" t="s">
        <v>151</v>
      </c>
      <c r="E22" s="67" t="s">
        <v>45</v>
      </c>
      <c r="F22" s="58">
        <v>0</v>
      </c>
      <c r="G22" s="58">
        <v>0</v>
      </c>
      <c r="H22" s="42">
        <v>0</v>
      </c>
      <c r="I22" s="24">
        <v>0</v>
      </c>
      <c r="J22" s="61"/>
      <c r="K22" s="61"/>
      <c r="L22" s="28"/>
      <c r="M22" s="29"/>
      <c r="N22" s="11">
        <f t="shared" si="4"/>
        <v>0</v>
      </c>
      <c r="O22" s="11">
        <f t="shared" si="4"/>
        <v>0</v>
      </c>
      <c r="P22" s="12">
        <f t="shared" si="0"/>
        <v>0</v>
      </c>
      <c r="Q22" s="12">
        <f t="shared" si="1"/>
        <v>0</v>
      </c>
      <c r="R22" s="23"/>
      <c r="S22" s="49"/>
      <c r="T22" s="24"/>
      <c r="U22" s="9">
        <f t="shared" si="5"/>
        <v>0</v>
      </c>
      <c r="V22" s="9">
        <f t="shared" si="5"/>
        <v>0</v>
      </c>
      <c r="W22" s="10">
        <f t="shared" si="2"/>
        <v>0</v>
      </c>
      <c r="X22" s="10">
        <f t="shared" si="3"/>
        <v>0</v>
      </c>
      <c r="Y22" s="25"/>
    </row>
    <row r="23" spans="1:25" ht="36.75" customHeight="1" x14ac:dyDescent="0.25">
      <c r="A23" s="179"/>
      <c r="B23" s="177" t="s">
        <v>6</v>
      </c>
      <c r="C23" s="69" t="s">
        <v>152</v>
      </c>
      <c r="D23" s="69" t="s">
        <v>154</v>
      </c>
      <c r="E23" s="67" t="s">
        <v>45</v>
      </c>
      <c r="F23" s="58">
        <v>0</v>
      </c>
      <c r="G23" s="58">
        <v>0</v>
      </c>
      <c r="H23" s="83" t="s">
        <v>188</v>
      </c>
      <c r="I23" s="24" t="s">
        <v>188</v>
      </c>
      <c r="J23" s="61"/>
      <c r="K23" s="61"/>
      <c r="L23" s="28"/>
      <c r="M23" s="29"/>
      <c r="N23" s="11">
        <f t="shared" si="4"/>
        <v>0</v>
      </c>
      <c r="O23" s="11">
        <f t="shared" si="4"/>
        <v>0</v>
      </c>
      <c r="P23" s="12">
        <f t="shared" si="0"/>
        <v>0</v>
      </c>
      <c r="Q23" s="12">
        <f t="shared" si="1"/>
        <v>0</v>
      </c>
      <c r="R23" s="23"/>
      <c r="S23" s="49"/>
      <c r="T23" s="24"/>
      <c r="U23" s="9">
        <f t="shared" si="5"/>
        <v>0</v>
      </c>
      <c r="V23" s="9">
        <f t="shared" si="5"/>
        <v>0</v>
      </c>
      <c r="W23" s="10">
        <f t="shared" si="2"/>
        <v>0</v>
      </c>
      <c r="X23" s="10">
        <f t="shared" si="3"/>
        <v>0</v>
      </c>
      <c r="Y23" s="25"/>
    </row>
    <row r="24" spans="1:25" ht="36.75" customHeight="1" x14ac:dyDescent="0.25">
      <c r="A24" s="179"/>
      <c r="B24" s="177"/>
      <c r="C24" s="69" t="s">
        <v>184</v>
      </c>
      <c r="D24" s="69" t="s">
        <v>185</v>
      </c>
      <c r="E24" s="99" t="s">
        <v>44</v>
      </c>
      <c r="F24" s="58">
        <v>0.03</v>
      </c>
      <c r="G24" s="58">
        <v>0.03</v>
      </c>
      <c r="H24" s="42">
        <v>0</v>
      </c>
      <c r="I24" s="24">
        <v>0</v>
      </c>
      <c r="J24" s="61"/>
      <c r="K24" s="61"/>
      <c r="L24" s="28"/>
      <c r="M24" s="29"/>
      <c r="N24" s="11"/>
      <c r="O24" s="11"/>
      <c r="P24" s="12"/>
      <c r="Q24" s="12"/>
      <c r="R24" s="23"/>
      <c r="S24" s="49"/>
      <c r="T24" s="24"/>
      <c r="U24" s="9"/>
      <c r="V24" s="9"/>
      <c r="W24" s="10"/>
      <c r="X24" s="10"/>
      <c r="Y24" s="25"/>
    </row>
    <row r="25" spans="1:25" ht="54" customHeight="1" x14ac:dyDescent="0.25">
      <c r="A25" s="179"/>
      <c r="B25" s="177"/>
      <c r="C25" s="69" t="s">
        <v>153</v>
      </c>
      <c r="D25" s="69" t="s">
        <v>155</v>
      </c>
      <c r="E25" s="99" t="s">
        <v>44</v>
      </c>
      <c r="F25" s="58">
        <v>0.03</v>
      </c>
      <c r="G25" s="58">
        <v>0.03</v>
      </c>
      <c r="H25" s="42">
        <v>0</v>
      </c>
      <c r="I25" s="24">
        <v>0</v>
      </c>
      <c r="J25" s="61"/>
      <c r="K25" s="61"/>
      <c r="L25" s="28"/>
      <c r="M25" s="29"/>
      <c r="N25" s="11">
        <f t="shared" si="4"/>
        <v>0</v>
      </c>
      <c r="O25" s="11">
        <f t="shared" si="4"/>
        <v>0</v>
      </c>
      <c r="P25" s="12">
        <f t="shared" ref="P25:P33" si="6">IFERROR((N25/G25),0)</f>
        <v>0</v>
      </c>
      <c r="Q25" s="12">
        <f t="shared" ref="Q25:Q33" si="7">IFERROR((O25/F25),0)</f>
        <v>0</v>
      </c>
      <c r="R25" s="23"/>
      <c r="S25" s="49"/>
      <c r="T25" s="24"/>
      <c r="U25" s="9">
        <f t="shared" si="5"/>
        <v>0</v>
      </c>
      <c r="V25" s="9">
        <f t="shared" si="5"/>
        <v>0</v>
      </c>
      <c r="W25" s="10">
        <f t="shared" ref="W25:W33" si="8">IFERROR((U25/G25),0)</f>
        <v>0</v>
      </c>
      <c r="X25" s="10">
        <f t="shared" ref="X25:X33" si="9">IFERROR((V25/F25),0)</f>
        <v>0</v>
      </c>
      <c r="Y25" s="25"/>
    </row>
    <row r="26" spans="1:25" ht="90" x14ac:dyDescent="0.25">
      <c r="A26" s="179"/>
      <c r="B26" s="177" t="s">
        <v>57</v>
      </c>
      <c r="C26" s="69" t="s">
        <v>48</v>
      </c>
      <c r="D26" s="69" t="s">
        <v>141</v>
      </c>
      <c r="E26" s="67" t="s">
        <v>45</v>
      </c>
      <c r="F26" s="58">
        <v>0</v>
      </c>
      <c r="G26" s="58">
        <v>0</v>
      </c>
      <c r="H26" s="42">
        <v>0</v>
      </c>
      <c r="I26" s="24">
        <v>0</v>
      </c>
      <c r="J26" s="61"/>
      <c r="K26" s="61"/>
      <c r="L26" s="28"/>
      <c r="M26" s="29"/>
      <c r="N26" s="11">
        <f t="shared" si="4"/>
        <v>0</v>
      </c>
      <c r="O26" s="11">
        <f t="shared" si="4"/>
        <v>0</v>
      </c>
      <c r="P26" s="12">
        <f t="shared" si="6"/>
        <v>0</v>
      </c>
      <c r="Q26" s="12">
        <f t="shared" si="7"/>
        <v>0</v>
      </c>
      <c r="R26" s="23"/>
      <c r="S26" s="49"/>
      <c r="T26" s="24"/>
      <c r="U26" s="9">
        <f t="shared" si="5"/>
        <v>0</v>
      </c>
      <c r="V26" s="9">
        <f t="shared" si="5"/>
        <v>0</v>
      </c>
      <c r="W26" s="10">
        <f t="shared" si="8"/>
        <v>0</v>
      </c>
      <c r="X26" s="10">
        <f t="shared" si="9"/>
        <v>0</v>
      </c>
      <c r="Y26" s="25"/>
    </row>
    <row r="27" spans="1:25" ht="84.75" customHeight="1" x14ac:dyDescent="0.25">
      <c r="A27" s="179"/>
      <c r="B27" s="177"/>
      <c r="C27" s="69" t="s">
        <v>47</v>
      </c>
      <c r="D27" s="69" t="s">
        <v>141</v>
      </c>
      <c r="E27" s="67" t="s">
        <v>45</v>
      </c>
      <c r="F27" s="58">
        <v>0</v>
      </c>
      <c r="G27" s="58">
        <v>0</v>
      </c>
      <c r="H27" s="42">
        <v>0</v>
      </c>
      <c r="I27" s="24" t="s">
        <v>189</v>
      </c>
      <c r="J27" s="61"/>
      <c r="K27" s="61"/>
      <c r="L27" s="28"/>
      <c r="M27" s="29"/>
      <c r="N27" s="11">
        <f t="shared" si="4"/>
        <v>0</v>
      </c>
      <c r="O27" s="11">
        <f t="shared" si="4"/>
        <v>0</v>
      </c>
      <c r="P27" s="12">
        <f t="shared" si="6"/>
        <v>0</v>
      </c>
      <c r="Q27" s="12">
        <f t="shared" si="7"/>
        <v>0</v>
      </c>
      <c r="R27" s="23"/>
      <c r="S27" s="49"/>
      <c r="T27" s="24"/>
      <c r="U27" s="9">
        <f t="shared" si="5"/>
        <v>0</v>
      </c>
      <c r="V27" s="9">
        <f t="shared" si="5"/>
        <v>0</v>
      </c>
      <c r="W27" s="10">
        <f t="shared" si="8"/>
        <v>0</v>
      </c>
      <c r="X27" s="10">
        <f t="shared" si="9"/>
        <v>0</v>
      </c>
      <c r="Y27" s="25"/>
    </row>
    <row r="28" spans="1:25" ht="60" x14ac:dyDescent="0.25">
      <c r="A28" s="179"/>
      <c r="B28" s="177" t="s">
        <v>58</v>
      </c>
      <c r="C28" s="69" t="s">
        <v>46</v>
      </c>
      <c r="D28" s="69" t="s">
        <v>156</v>
      </c>
      <c r="E28" s="67" t="s">
        <v>45</v>
      </c>
      <c r="F28" s="58">
        <v>0</v>
      </c>
      <c r="G28" s="58">
        <v>0</v>
      </c>
      <c r="H28" s="83" t="s">
        <v>188</v>
      </c>
      <c r="I28" s="24" t="s">
        <v>188</v>
      </c>
      <c r="J28" s="61"/>
      <c r="K28" s="61"/>
      <c r="L28" s="28"/>
      <c r="M28" s="29"/>
      <c r="N28" s="11">
        <f t="shared" si="4"/>
        <v>0</v>
      </c>
      <c r="O28" s="11">
        <f t="shared" si="4"/>
        <v>0</v>
      </c>
      <c r="P28" s="12">
        <f t="shared" si="6"/>
        <v>0</v>
      </c>
      <c r="Q28" s="12">
        <f t="shared" si="7"/>
        <v>0</v>
      </c>
      <c r="R28" s="23"/>
      <c r="S28" s="49"/>
      <c r="T28" s="24"/>
      <c r="U28" s="9">
        <f t="shared" si="5"/>
        <v>0</v>
      </c>
      <c r="V28" s="9">
        <f t="shared" si="5"/>
        <v>0</v>
      </c>
      <c r="W28" s="10">
        <f t="shared" si="8"/>
        <v>0</v>
      </c>
      <c r="X28" s="10">
        <f t="shared" si="9"/>
        <v>0</v>
      </c>
      <c r="Y28" s="25"/>
    </row>
    <row r="29" spans="1:25" ht="60" x14ac:dyDescent="0.25">
      <c r="A29" s="179"/>
      <c r="B29" s="177"/>
      <c r="C29" s="69" t="s">
        <v>14</v>
      </c>
      <c r="D29" s="69" t="s">
        <v>156</v>
      </c>
      <c r="E29" s="68" t="s">
        <v>45</v>
      </c>
      <c r="F29" s="58">
        <v>0</v>
      </c>
      <c r="G29" s="58">
        <v>0</v>
      </c>
      <c r="H29" s="83" t="s">
        <v>188</v>
      </c>
      <c r="I29" s="24" t="s">
        <v>188</v>
      </c>
      <c r="J29" s="61"/>
      <c r="K29" s="61"/>
      <c r="L29" s="28"/>
      <c r="M29" s="29"/>
      <c r="N29" s="11">
        <f t="shared" si="4"/>
        <v>0</v>
      </c>
      <c r="O29" s="11">
        <f t="shared" si="4"/>
        <v>0</v>
      </c>
      <c r="P29" s="12">
        <f t="shared" si="6"/>
        <v>0</v>
      </c>
      <c r="Q29" s="12">
        <f t="shared" si="7"/>
        <v>0</v>
      </c>
      <c r="R29" s="23"/>
      <c r="S29" s="49"/>
      <c r="T29" s="24"/>
      <c r="U29" s="9">
        <f t="shared" si="5"/>
        <v>0</v>
      </c>
      <c r="V29" s="9">
        <f t="shared" si="5"/>
        <v>0</v>
      </c>
      <c r="W29" s="10">
        <f t="shared" si="8"/>
        <v>0</v>
      </c>
      <c r="X29" s="10">
        <f t="shared" si="9"/>
        <v>0</v>
      </c>
      <c r="Y29" s="25"/>
    </row>
    <row r="30" spans="1:25" ht="94.5" customHeight="1" x14ac:dyDescent="0.25">
      <c r="A30" s="179"/>
      <c r="B30" s="69" t="s">
        <v>7</v>
      </c>
      <c r="C30" s="69" t="s">
        <v>157</v>
      </c>
      <c r="D30" s="69" t="s">
        <v>158</v>
      </c>
      <c r="E30" s="68" t="s">
        <v>45</v>
      </c>
      <c r="F30" s="58">
        <v>0</v>
      </c>
      <c r="G30" s="58">
        <v>0</v>
      </c>
      <c r="H30" s="42">
        <v>9</v>
      </c>
      <c r="I30" s="24">
        <v>24518186</v>
      </c>
      <c r="J30" s="61"/>
      <c r="K30" s="61"/>
      <c r="L30" s="28"/>
      <c r="M30" s="29"/>
      <c r="N30" s="11">
        <f t="shared" si="4"/>
        <v>1</v>
      </c>
      <c r="O30" s="11">
        <f t="shared" si="4"/>
        <v>1</v>
      </c>
      <c r="P30" s="12">
        <f t="shared" si="6"/>
        <v>0</v>
      </c>
      <c r="Q30" s="12">
        <f t="shared" si="7"/>
        <v>0</v>
      </c>
      <c r="R30" s="23"/>
      <c r="S30" s="49"/>
      <c r="T30" s="24"/>
      <c r="U30" s="9">
        <f t="shared" si="5"/>
        <v>0</v>
      </c>
      <c r="V30" s="9">
        <f t="shared" si="5"/>
        <v>0</v>
      </c>
      <c r="W30" s="10">
        <f t="shared" si="8"/>
        <v>0</v>
      </c>
      <c r="X30" s="10">
        <f t="shared" si="9"/>
        <v>0</v>
      </c>
      <c r="Y30" s="25"/>
    </row>
    <row r="31" spans="1:25" ht="45" x14ac:dyDescent="0.25">
      <c r="A31" s="176" t="s">
        <v>12</v>
      </c>
      <c r="B31" s="177" t="s">
        <v>8</v>
      </c>
      <c r="C31" s="69" t="s">
        <v>15</v>
      </c>
      <c r="D31" s="69" t="s">
        <v>159</v>
      </c>
      <c r="E31" s="68" t="s">
        <v>45</v>
      </c>
      <c r="F31" s="58">
        <v>0</v>
      </c>
      <c r="G31" s="58">
        <v>0</v>
      </c>
      <c r="H31" s="42">
        <v>369</v>
      </c>
      <c r="I31" s="24">
        <v>2498353</v>
      </c>
      <c r="J31" s="62"/>
      <c r="K31" s="62"/>
      <c r="L31" s="28"/>
      <c r="M31" s="29"/>
      <c r="N31" s="11">
        <f t="shared" si="4"/>
        <v>1</v>
      </c>
      <c r="O31" s="11">
        <f t="shared" si="4"/>
        <v>1</v>
      </c>
      <c r="P31" s="12">
        <f t="shared" si="6"/>
        <v>0</v>
      </c>
      <c r="Q31" s="12">
        <f t="shared" si="7"/>
        <v>0</v>
      </c>
      <c r="R31" s="23"/>
      <c r="S31" s="49"/>
      <c r="T31" s="24"/>
      <c r="U31" s="9">
        <f t="shared" si="5"/>
        <v>0</v>
      </c>
      <c r="V31" s="9">
        <f t="shared" si="5"/>
        <v>0</v>
      </c>
      <c r="W31" s="10">
        <f t="shared" si="8"/>
        <v>0</v>
      </c>
      <c r="X31" s="10">
        <f t="shared" si="9"/>
        <v>0</v>
      </c>
      <c r="Y31" s="25"/>
    </row>
    <row r="32" spans="1:25" ht="45" x14ac:dyDescent="0.25">
      <c r="A32" s="176"/>
      <c r="B32" s="177"/>
      <c r="C32" s="69" t="s">
        <v>16</v>
      </c>
      <c r="D32" s="69" t="s">
        <v>159</v>
      </c>
      <c r="E32" s="68" t="s">
        <v>45</v>
      </c>
      <c r="F32" s="58">
        <v>0</v>
      </c>
      <c r="G32" s="58">
        <v>0</v>
      </c>
      <c r="H32" s="83" t="s">
        <v>188</v>
      </c>
      <c r="I32" s="24" t="s">
        <v>188</v>
      </c>
      <c r="J32" s="62"/>
      <c r="K32" s="62"/>
      <c r="L32" s="28"/>
      <c r="M32" s="29"/>
      <c r="N32" s="11">
        <f t="shared" si="4"/>
        <v>0</v>
      </c>
      <c r="O32" s="11">
        <f t="shared" si="4"/>
        <v>0</v>
      </c>
      <c r="P32" s="12">
        <f t="shared" si="6"/>
        <v>0</v>
      </c>
      <c r="Q32" s="12">
        <f t="shared" si="7"/>
        <v>0</v>
      </c>
      <c r="R32" s="31"/>
      <c r="S32" s="49"/>
      <c r="T32" s="24"/>
      <c r="U32" s="9">
        <f t="shared" si="5"/>
        <v>0</v>
      </c>
      <c r="V32" s="9">
        <f t="shared" si="5"/>
        <v>0</v>
      </c>
      <c r="W32" s="10">
        <f t="shared" si="8"/>
        <v>0</v>
      </c>
      <c r="X32" s="10">
        <f t="shared" si="9"/>
        <v>0</v>
      </c>
      <c r="Y32" s="25"/>
    </row>
    <row r="33" spans="1:25" ht="45.75" thickBot="1" x14ac:dyDescent="0.3">
      <c r="A33" s="176"/>
      <c r="B33" s="177"/>
      <c r="C33" s="69" t="s">
        <v>17</v>
      </c>
      <c r="D33" s="69" t="s">
        <v>160</v>
      </c>
      <c r="E33" s="68" t="s">
        <v>45</v>
      </c>
      <c r="F33" s="58">
        <v>0</v>
      </c>
      <c r="G33" s="58">
        <v>0</v>
      </c>
      <c r="H33" s="42">
        <v>56850</v>
      </c>
      <c r="I33" s="24">
        <v>36598800</v>
      </c>
      <c r="J33" s="63"/>
      <c r="K33" s="63"/>
      <c r="L33" s="33"/>
      <c r="M33" s="34"/>
      <c r="N33" s="11">
        <f t="shared" si="4"/>
        <v>1</v>
      </c>
      <c r="O33" s="11">
        <f t="shared" si="4"/>
        <v>1</v>
      </c>
      <c r="P33" s="12">
        <f t="shared" si="6"/>
        <v>0</v>
      </c>
      <c r="Q33" s="12">
        <f t="shared" si="7"/>
        <v>0</v>
      </c>
      <c r="R33" s="31"/>
      <c r="S33" s="49"/>
      <c r="T33" s="24"/>
      <c r="U33" s="9">
        <f t="shared" si="5"/>
        <v>0</v>
      </c>
      <c r="V33" s="9">
        <f t="shared" si="5"/>
        <v>0</v>
      </c>
      <c r="W33" s="10">
        <f t="shared" si="8"/>
        <v>0</v>
      </c>
      <c r="X33" s="10">
        <f t="shared" si="9"/>
        <v>0</v>
      </c>
      <c r="Y33" s="25"/>
    </row>
    <row r="34" spans="1:25" ht="60" x14ac:dyDescent="0.25">
      <c r="A34" s="70" t="s">
        <v>181</v>
      </c>
      <c r="B34" s="69" t="s">
        <v>0</v>
      </c>
      <c r="C34" s="69" t="s">
        <v>0</v>
      </c>
      <c r="D34" s="69" t="s">
        <v>138</v>
      </c>
      <c r="E34" s="68" t="s">
        <v>45</v>
      </c>
      <c r="F34" s="58">
        <v>0</v>
      </c>
      <c r="G34" s="58">
        <v>0</v>
      </c>
      <c r="H34" s="42">
        <v>462</v>
      </c>
      <c r="I34" s="24">
        <v>7309693512</v>
      </c>
      <c r="J34" s="59"/>
      <c r="K34" s="59"/>
      <c r="L34" s="23"/>
      <c r="M34" s="24"/>
      <c r="N34" s="22" t="s">
        <v>183</v>
      </c>
      <c r="O34" s="22" t="s">
        <v>183</v>
      </c>
      <c r="P34" s="22" t="s">
        <v>183</v>
      </c>
      <c r="Q34" s="22" t="s">
        <v>183</v>
      </c>
      <c r="R34" s="23"/>
      <c r="S34" s="49"/>
      <c r="T34" s="24"/>
      <c r="U34" s="22" t="s">
        <v>183</v>
      </c>
      <c r="V34" s="22" t="s">
        <v>183</v>
      </c>
      <c r="W34" s="22" t="s">
        <v>183</v>
      </c>
      <c r="X34" s="22" t="s">
        <v>183</v>
      </c>
      <c r="Y34" s="25"/>
    </row>
    <row r="35" spans="1:25" ht="75" x14ac:dyDescent="0.25">
      <c r="A35" s="35" t="s">
        <v>182</v>
      </c>
    </row>
  </sheetData>
  <autoFilter ref="A11:Y35">
    <filterColumn colId="0" showButton="0"/>
  </autoFilter>
  <mergeCells count="44">
    <mergeCell ref="A31:A33"/>
    <mergeCell ref="B31:B33"/>
    <mergeCell ref="S10:Y10"/>
    <mergeCell ref="A12:A13"/>
    <mergeCell ref="A14:A15"/>
    <mergeCell ref="B14:B15"/>
    <mergeCell ref="A16:A30"/>
    <mergeCell ref="B16:B17"/>
    <mergeCell ref="B19:B22"/>
    <mergeCell ref="B23:B25"/>
    <mergeCell ref="B26:B27"/>
    <mergeCell ref="B28:B29"/>
    <mergeCell ref="H10:H11"/>
    <mergeCell ref="I10:I11"/>
    <mergeCell ref="J10:J11"/>
    <mergeCell ref="K10:K11"/>
    <mergeCell ref="L10:R10"/>
    <mergeCell ref="A6:Y6"/>
    <mergeCell ref="A7:G7"/>
    <mergeCell ref="L7:Y7"/>
    <mergeCell ref="A8:B11"/>
    <mergeCell ref="C8:C11"/>
    <mergeCell ref="D8:D11"/>
    <mergeCell ref="E8:E11"/>
    <mergeCell ref="F8:F11"/>
    <mergeCell ref="G8:G11"/>
    <mergeCell ref="H8:I9"/>
    <mergeCell ref="J8:K9"/>
    <mergeCell ref="L8:O8"/>
    <mergeCell ref="S8:Y8"/>
    <mergeCell ref="L9:R9"/>
    <mergeCell ref="S9:Y9"/>
    <mergeCell ref="B4:G4"/>
    <mergeCell ref="H4:I4"/>
    <mergeCell ref="J4:Y4"/>
    <mergeCell ref="B5:G5"/>
    <mergeCell ref="H5:I5"/>
    <mergeCell ref="J5:Y5"/>
    <mergeCell ref="C1:Y1"/>
    <mergeCell ref="B2:G2"/>
    <mergeCell ref="H2:I2"/>
    <mergeCell ref="J2:Y2"/>
    <mergeCell ref="B3:G3"/>
    <mergeCell ref="J3:Y3"/>
  </mergeCells>
  <dataValidations count="14">
    <dataValidation type="list" allowBlank="1" showInputMessage="1" showErrorMessage="1" sqref="J2:Y2">
      <formula1>INDIRECT(B2)</formula1>
    </dataValidation>
    <dataValidation allowBlank="1" showInputMessage="1" showErrorMessage="1" prompt="Solo aplica para gastos de funcionamiento." sqref="A8:B11"/>
    <dataValidation allowBlank="1" showInputMessage="1" showErrorMessage="1" prompt="Relacione los giros realizados  en el  mismo periodo del año anterior, relacionados con el rubro y el componente. valores en pesos." sqref="I10:I11"/>
    <dataValidation allowBlank="1" showInputMessage="1" showErrorMessage="1" prompt="Escribir la otra entidad que no se encuentra en la lista desplegable" sqref="J3:Y3"/>
    <dataValidation allowBlank="1" showInputMessage="1" showErrorMessage="1" prompt="Escribir el otro sector que no se encuentra en la lista desplegable" sqref="B3:G3"/>
    <dataValidation allowBlank="1" showInputMessage="1" showErrorMessage="1" prompt="Relacione los giros realizados  en el  periodo de reporte para el rubro y el componente. Valores en pesos._x000a_" sqref="T11"/>
    <dataValidation allowBlank="1" showInputMessage="1" showErrorMessage="1" prompt="Relacione los giros realizados  en el  periodo de reporte para el rubro y el componente. Valores en pesos." sqref="M11"/>
    <dataValidation allowBlank="1" showInputMessage="1" showErrorMessage="1" prompt="Relacione el dato de consumo asociado al rubro, componente y unidad de medida en el periodo de reporte._x000a_" sqref="L11 S11"/>
    <dataValidation allowBlank="1" showInputMessage="1" showErrorMessage="1" prompt="Relacione los giros realizados  en el  mismo periodo del año anterior, relacionados con el rubro y el componente. Valores en pesos." sqref="K10:K11"/>
    <dataValidation allowBlank="1" showInputMessage="1" showErrorMessage="1" prompt="Relacione el dato de consumo asociado al rubro, componente y unidad de medida reportado en el  mismo periodo del año anterior_x000a_" sqref="H10:H11 J10:J11"/>
    <dataValidation allowBlank="1" showInputMessage="1" showErrorMessage="1" prompt="Si en la celda &quot;E&quot;, selecionó SI, defina una meta en porcentaje para mantener o reducir el gasto en la vigencia. (En unidad de medida)" sqref="G8:G11"/>
    <dataValidation allowBlank="1" showInputMessage="1" showErrorMessage="1" prompt="Si en la celda &quot;E&quot;, selecionó SI, defina una meta en porcentaje para mantener o reducir el gasto en la vigencia. (En giros presupuestales)" sqref="F8:F11"/>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dataValidation allowBlank="1" showInputMessage="1" showErrorMessage="1" prompt="Defina la referencia que se usará  para medir el rubro o componente. Ejem. Metro cúbico, personas, horas, entre otros." sqref="D8:D11"/>
  </dataValidation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datos</vt:lpstr>
      <vt:lpstr>INICIO</vt:lpstr>
      <vt:lpstr>SDG</vt:lpstr>
      <vt:lpstr>DADEP</vt:lpstr>
      <vt:lpstr>IDPAC</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Silvia Milena Patiño Leon</cp:lastModifiedBy>
  <dcterms:created xsi:type="dcterms:W3CDTF">2021-10-14T18:59:05Z</dcterms:created>
  <dcterms:modified xsi:type="dcterms:W3CDTF">2023-01-26T19:10:37Z</dcterms:modified>
</cp:coreProperties>
</file>