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/>
  </bookViews>
  <sheets>
    <sheet name="PIGA 2023" sheetId="1" r:id="rId1"/>
  </sheets>
  <definedNames>
    <definedName name="_100.000_aportes_realizados_en_la_plataforma__Bogotá_Abierta">#REF!</definedName>
    <definedName name="_100__del_marco_de_gestión_de_TI___Arquitectura_empresarial_implementado">#REF!</definedName>
    <definedName name="_1013_Formación_para_una_participación_ciudadana_incidente_en_los_asuntos_públicos_de_la_ciudad.">#REF!</definedName>
    <definedName name="_1014_Fortalecimiento_a_las_organizaciones_para_la_participación_incidente_en_la_ciudad.">#REF!</definedName>
    <definedName name="_1080_Fortalecimiento_y_modernización_de_la_gestión_institucional">#REF!</definedName>
    <definedName name="_1088_Estrategias_para_la_modernización_de_las_Organizaciones_Comunales_en_el_Distrito_Capital.__1">#REF!</definedName>
    <definedName name="_1089_Promoción_para_una_participación_incidente_en_el_Distrito_Capital.">#REF!</definedName>
    <definedName name="_1193_Modernización_de_las_herramientas_tecnológicas_del_IDPAC.">#REF!</definedName>
    <definedName name="_20_de_puntos_de_participación_IDPAC_en_las_localidades.">#REF!</definedName>
    <definedName name="_xlnm._FilterDatabase" localSheetId="0" hidden="1">'PIGA 2023'!$A$9:$AK$9</definedName>
    <definedName name="_Llevar_a_un_100__la_implementación_de_las_leyes_1712_de_2014_y_1474_de_2011">#REF!</definedName>
    <definedName name="Acompañar_50acciones_de_participación_ciudadana_realizadas_por_organizaciones_de_Propiedad_horizontal.">#REF!</definedName>
    <definedName name="Acompañar_el_50__de_las_organizaciones_comunales_de_primer_grado_en_temas_relacionados_con_acción_comunal.">#REF!</definedName>
    <definedName name="Acompañar_técnicamente_100_instancias_de_participación_en_el_Distrito_Capital.">#REF!</definedName>
    <definedName name="Acompañar100__de_las_organizaciones_comunales_de_segundo_grado_en_temas_relacionados_con_acción_comunal">#REF!</definedName>
    <definedName name="Adecuar_en_un_100__las_redes_y_hardware_de_acuerdo_a_las_necesidades_del_IDPAC.">#REF!</definedName>
    <definedName name="_xlnm.Print_Area" localSheetId="0">'PIGA 2023'!$A$1:$AK$13</definedName>
    <definedName name="Atender_20_puntos_de_Participación_IDPAC">#REF!</definedName>
    <definedName name="Atender_en_un_100__los_requerimientos_de_Inspección__Vigilancia_y_control_de_las_organizaciones_comunales_que_sean_identificadas_como_prioritarias_por_la_Sub_Dirección_de_Asuntos_Comunales">#REF!</definedName>
    <definedName name="Consolidar_Bogotá_Abierta_como_plataforma_digital_que_promueva_la_participación_ciudadana_en_el_Distrito.">#REF!</definedName>
    <definedName name="Desarrollar_30_obras_bajo_la_metodología_Uno___Uno___Todos__Una___Una___Todas__desarrolladas_y_entregadas_a_la_comunidad">#REF!</definedName>
    <definedName name="Desarrollar_30_obras_de_infraestructura_en_los_barrios_de_la_ciudad_con_participación_de_la_comunidad_bajo_el_modelo_Uno_Uno_Todos__Uno_Uno_Todas">#REF!</definedName>
    <definedName name="Desarrollar_una_Propuesta_de_racionalización_de_instancias_y_espacios_de_participación_en_el_distrito_capital_y_las_localidades.">#REF!</definedName>
    <definedName name="EA1_Adecuar_y_mantener_el_Sistema_Integrado_de_Gestión_del_IDPAC">#REF!</definedName>
    <definedName name="EA2_Fortalecer_las_herramientas_tecnológicas_del_IDPAC">#REF!</definedName>
    <definedName name="Elaborar_en_un_100__el_estudio_que_defina_la_metodología_y_los_mecanismos_de_implementación_de_política_pública_de_Participación_Ciudadana_y_Convivencia_en_Propiedad_Horizontal.">#REF!</definedName>
    <definedName name="Formar_10.000_ciudadanos_en_los_procesos_de_participación.">#REF!</definedName>
    <definedName name="Formar_10.000_ciudadanos_en_participación">#REF!</definedName>
    <definedName name="Formar_80_líderes_de_organizaciones_sociales_del_distrito_a_través_del_intercambio_de_experiencias_nacionales_e_internacionales_previstas_en_la_estrategia_Bogotá_líder">#REF!</definedName>
    <definedName name="Formular_48_Retos_sobre_las_necesidades_e_intereses_que_enfrenta__la_ciudad__en_una_plataforma_digital_que_promueva_la_participación_ciudadana_en_el_Distrito.">#REF!</definedName>
    <definedName name="Fortalecer__150_organizaciones_juveniles_en_espacios_y_procesos_de_participación">#REF!</definedName>
    <definedName name="Fortalecer_100__la_capacidad_operativa_en_los_procesos_estratégicos_y_de_apoyo">#REF!</definedName>
    <definedName name="Fortalecer_150_organizaciones_de_mujer_y_género_en_espacios_y_procesos_de_participación">#REF!</definedName>
    <definedName name="Fortalecer_150_organizaciones_étnicas_en_espacios_y_procesos_de_participación">#REF!</definedName>
    <definedName name="Fortalecer_50__organizaciones_sociales_de_población_con_discapacidad_en_espacios_y_procesos_de_participación">#REF!</definedName>
    <definedName name="Fortalecer_50_organizaciones_de_nuevas_expresiones_en_espacios_y_procesos_de_participación">#REF!</definedName>
    <definedName name="Fortalecer_los_19_Consejos_Locales_de_Propiedad_Horizontal_en_el_Distrito_Capital">#REF!</definedName>
    <definedName name="Generar_1_alianza_anual_con_entidad_pública_o_privada_para_el_fortalecimiento_de_las_JAC">#REF!</definedName>
    <definedName name="GM1_Modernizar_la_participación_en_el_Distrito_Capital">#REF!</definedName>
    <definedName name="GM2_Desarrollar_conocimiento_y_capacidades_de_la_ciudadanía_y_sus_organizaciones_para_ejercer_el_derecho_a_participar">#REF!</definedName>
    <definedName name="GM3_Fortalecer_la_gestión_de_la_ciudadanía_y_sus_organizaciones_desde_procesos__espacios_e_instancias_de_participación_en_el_nivel_local_y_distrital.">#REF!</definedName>
    <definedName name="Implementar_en_un_100__el_plan_de_gestión_del_cambio_al_interior_de_la_entidad">#REF!</definedName>
    <definedName name="Implementar_en_un_100__el_Sistema_de_Información_Integral_y_soporte_a_los_procesos_estratégicos__de_apoyo_y_evaluación">#REF!</definedName>
    <definedName name="Implementar_en_un_100__una_herramienta_tecnológica_que_facilite_el_seguimiento_al_grado_de_aplicabilidad_del_fortalecimiento_y_la_Inspección_Vigilancia_y_Control__a_las_Organizaciones_Comunales">#REF!</definedName>
    <definedName name="Implementar_un_Subsistema_Interno_de_Gestión_Documental_y_Archivo">#REF!</definedName>
    <definedName name="Incrementar_a_un_90__la_sostenibilidad_del_SIG_en_el_Gobierno_Distrital">#REF!</definedName>
    <definedName name="Integrar_el_modelo_de_atención_al_ciudadano__de_acuerdo_con_la_política_distrital">#REF!</definedName>
    <definedName name="Lograr_2.9_millones_de_impactos_ciudadanos_a_través_de_los_medios_de_comunicación_con_las_que_cuenta_el_IDPAC__Redes_sociales__emisora__página_web__otros">#REF!</definedName>
    <definedName name="Mantener_20_puntos_de_participación_IDPAC__con_una_infraestructura_adecuada_en_lo_que_concierne_a_puesto_de_trabajo_y_equipos_de_cómputo.">#REF!</definedName>
    <definedName name="Mejorar_las_herramientas_administrativas_del_IDPAC">#REF!</definedName>
    <definedName name="Promover_64_acciones_de_transferencia_de_conocimiento_realizadas_por_líderes_formados_a_través_del_intercambio_de_experiencias_de_Bogotá_Líder">#REF!</definedName>
    <definedName name="Promover_y_acompañar_acciones_de_desarrollo_de_125_organizaciones_Comunales_en_el_Distrito_Capital">#REF!</definedName>
    <definedName name="Propiciar_64_espacios_de_transferencia_de_conocimiento_realizados_por_los_líderes_formados.">#REF!</definedName>
    <definedName name="Realizar_350_Acciones_de_participación_ciudadana_desarrolladas_por_organizaciones_comunales__sociales_y_comunitarias">#REF!</definedName>
    <definedName name="Realizar_4_procesos_de_promoción_de_la_participación_y_fortalecimiento_a_los_medios_de_comunicación_comunitaria_y_alternativa_en_su_función_de_informar.">#REF!</definedName>
    <definedName name="Realizar_5_eventos_de_intercambio_de_experiencias_en_participación_con_líderes_de_organizaciones_sociales.">#REF!</definedName>
    <definedName name="Registrar_40.000_ciudadanos_en_la_plataforma_Bogotá_Abierta">#REF!</definedName>
    <definedName name="RI1_Fortalecer_la_capacidad_operativa_del_IDPAC">#REF!</definedName>
    <definedName name="Sostener_en_un_100__el_Sistema_Integrado_de_Gestión___SIG">#REF!</definedName>
    <definedName name="Subdirección_de_Fortalecimiento_de_la_Organización_Social">#REF!</definedName>
    <definedName name="Subdirección_de_Promoción_de_la_Participación">#REF!</definedName>
    <definedName name="Vincular_a_80_líderes_de_las_organizaciones_sociales_en_espacios_de_intercambio_de_conocimiento_a_nivel_nacional_o_internacion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8" i="1" l="1"/>
  <c r="E22" i="1"/>
  <c r="E16" i="1"/>
  <c r="E12" i="1"/>
  <c r="AF15" i="1"/>
  <c r="AE15" i="1"/>
  <c r="AF21" i="1"/>
  <c r="AE21" i="1"/>
  <c r="AF20" i="1"/>
  <c r="AE20" i="1"/>
  <c r="AE12" i="1" l="1"/>
  <c r="AF24" i="1" l="1"/>
  <c r="AE24" i="1"/>
  <c r="AF25" i="1"/>
  <c r="AE25" i="1"/>
  <c r="AE27" i="1"/>
  <c r="AF27" i="1"/>
  <c r="AE16" i="1"/>
  <c r="AF16" i="1"/>
  <c r="AE17" i="1"/>
  <c r="AF17" i="1"/>
  <c r="AF18" i="1"/>
  <c r="AE19" i="1"/>
  <c r="AF19" i="1"/>
  <c r="AE22" i="1"/>
  <c r="AF22" i="1"/>
  <c r="AE23" i="1"/>
  <c r="AF23" i="1"/>
  <c r="AE26" i="1"/>
  <c r="AF26" i="1"/>
  <c r="AF10" i="1"/>
  <c r="AE10" i="1"/>
  <c r="AE14" i="1"/>
  <c r="AF14" i="1"/>
  <c r="AF11" i="1" l="1"/>
  <c r="AF12" i="1"/>
  <c r="AF13" i="1"/>
  <c r="AE11" i="1"/>
  <c r="AE13" i="1"/>
</calcChain>
</file>

<file path=xl/comments1.xml><?xml version="1.0" encoding="utf-8"?>
<comments xmlns="http://schemas.openxmlformats.org/spreadsheetml/2006/main">
  <authors>
    <author>tc={12ADD56A-200A-46B3-B01B-EB1A52AEC18A}</author>
  </authors>
  <commentList>
    <comment ref="E7" authorId="0">
      <text>
        <r>
          <rPr>
            <sz val="11"/>
            <color rgb="FF000000"/>
            <rFont val="Calibri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Una categoría - producto puede tener varias actividades - tarea, en las cuales se le debe dar un peso porcentual a cada una y la sumatoria corresponde al 100% de la categoría -producto.</t>
        </r>
      </text>
    </comment>
  </commentList>
</comments>
</file>

<file path=xl/sharedStrings.xml><?xml version="1.0" encoding="utf-8"?>
<sst xmlns="http://schemas.openxmlformats.org/spreadsheetml/2006/main" count="182" uniqueCount="98">
  <si>
    <t>PLANEACIÓN ESTRATÉGICA</t>
  </si>
  <si>
    <t>FORMULACIÓN PLANES DE ACCIÓN</t>
  </si>
  <si>
    <t xml:space="preserve">Fecha de Formulación: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</si>
  <si>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</si>
  <si>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</si>
  <si>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</si>
  <si>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</si>
  <si>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</si>
  <si>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</si>
  <si>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</si>
  <si>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</si>
  <si>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</si>
  <si>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</si>
  <si>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</si>
  <si>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</si>
  <si>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Inicio</t>
  </si>
  <si>
    <t>Fecha Final</t>
  </si>
  <si>
    <t>Responsable de Aprobación</t>
  </si>
  <si>
    <t>Prog</t>
  </si>
  <si>
    <t>Ejec</t>
  </si>
  <si>
    <t>Subtotal ejecutado</t>
  </si>
  <si>
    <t>Evidencias</t>
  </si>
  <si>
    <t>Dependencia</t>
  </si>
  <si>
    <t>Nombre del Plan</t>
  </si>
  <si>
    <t>Peso de la tarea en porcentaje</t>
  </si>
  <si>
    <t>Suma de la programación mensual</t>
  </si>
  <si>
    <t>Programación mensual en porcentaje</t>
  </si>
  <si>
    <t>Funcionario(s) / Contratista Responsable(s) del reporte</t>
  </si>
  <si>
    <t>Funcionario(s) / Contratista Responsable de Revisión</t>
  </si>
  <si>
    <t>Código: IDPAC-PE-FT-14
Versión: 05
Página 1 de 1
14/12/2021</t>
  </si>
  <si>
    <r>
      <t xml:space="preserve">Categoría - Producto
</t>
    </r>
    <r>
      <rPr>
        <sz val="12"/>
        <color theme="0"/>
        <rFont val="Arial   "/>
      </rPr>
      <t>(Conjunto de características y atributos tangibles que le apuntan al cumplimiento del plan - Actividad principal)</t>
    </r>
  </si>
  <si>
    <r>
      <t xml:space="preserve">Actividades - Tarea
</t>
    </r>
    <r>
      <rPr>
        <sz val="12"/>
        <color theme="0"/>
        <rFont val="Arial   "/>
      </rPr>
      <t>(Sumatoria de acciones que permiten cumplir la categoría - producto)</t>
    </r>
  </si>
  <si>
    <r>
      <t xml:space="preserve">Peso de la categoría - producto </t>
    </r>
    <r>
      <rPr>
        <sz val="12"/>
        <color theme="0"/>
        <rFont val="Arial   "/>
      </rPr>
      <t>(Corresponde a la Sumatoria de los pesos de las tareas)</t>
    </r>
  </si>
  <si>
    <t>Ana Silvia Olano Aponte</t>
  </si>
  <si>
    <t>Pablo Cesar Pacheco Rodriguez</t>
  </si>
  <si>
    <t>Camilo Medina Capote</t>
  </si>
  <si>
    <t>Lina Paola Bernal</t>
  </si>
  <si>
    <t>Omaira Morales Arboleda</t>
  </si>
  <si>
    <t>Silvia Milena Patiño León</t>
  </si>
  <si>
    <t>Luis Fernando Rincón</t>
  </si>
  <si>
    <t>Plan de Acción del PIGA Vigencia 2023</t>
  </si>
  <si>
    <t>Secretaría General/Gestión de Bienes, Servicios e Infraestructura</t>
  </si>
  <si>
    <t>Presentación y Listado de asistencia a capacitación sobre el uso adecuado y  eficiente del agua</t>
  </si>
  <si>
    <t>Informe de inspección anual  a los equipos (greca, termos, mangueras, etc.) empleados en la prestación de servicios generales</t>
  </si>
  <si>
    <t>Presentación, piezas comunicacionales, Listado de asistencia a capacitación   alusivas al  uso adecuado y  eficiente de la energía sobre el uso adecuado y  eficiente del agua</t>
  </si>
  <si>
    <t>Dos (2) informes presentados comparativo del consumo de energía de las vigencias 2020, 2021, 2022 y 2023 y presentarlo a CIGD</t>
  </si>
  <si>
    <t>Dos (2) informes de inventario de las luminarias y registrar los cambios o reemplazos de estas</t>
  </si>
  <si>
    <t>Realizar Un (1) concurso del uso adecuado de los puntos ecológicos (reciclaje)</t>
  </si>
  <si>
    <t>Realizar una (1) capacitación semestral sobre Gestión adecuada de los Residuos (reciclaje) dirigida a todo el personal que labora en el IDPAC</t>
  </si>
  <si>
    <t>Oficina Asesora de Planeación/Direccionamiento estratégico</t>
  </si>
  <si>
    <t>Promoción e Innovación de la Participación Ciudadana Incidente/Gerencia de Proyectos</t>
  </si>
  <si>
    <t>Edisson Ferney Coba</t>
  </si>
  <si>
    <t xml:space="preserve">Tres (3) informes de seguimiento a la verificación de cumplimiento de las clausulas ambientales </t>
  </si>
  <si>
    <t xml:space="preserve">Elaborar (3) informes de seguimiento a la verificación de cumplimiento de las clausulas ambientales </t>
  </si>
  <si>
    <t>Comunicación Estratégica y Nuevas Tecnologías/ Oficina Asesora de Comunicaciones</t>
  </si>
  <si>
    <t>Dos (2) Actas de reunión</t>
  </si>
  <si>
    <t xml:space="preserve">Direccionamiento estratégico/Oficina Asesora de Planeación </t>
  </si>
  <si>
    <t>Un (1) informe anual de las compras y adquisiciones que demuestre que no se compran plásticos de un solo uso</t>
  </si>
  <si>
    <t>Gestión Contractual/Secretaria General</t>
  </si>
  <si>
    <t>Paula Zapata Morales</t>
  </si>
  <si>
    <t>Ofertar Un (1) curso sobre calidad del aire</t>
  </si>
  <si>
    <t xml:space="preserve">Gerencia de Escuela / Capacidades democráticas para la participación </t>
  </si>
  <si>
    <t>Juana Maria Garzón</t>
  </si>
  <si>
    <t>Astrid Lorena Castañeda</t>
  </si>
  <si>
    <t>Direccionamiento estratégico/Oficina Asesora de Planeación / Comunicación Estratégica y Nuevas Tecnologías/ Oficina Asesora de Comunicaciones</t>
  </si>
  <si>
    <t>Silvia Milena Patiño León/Lina Paola Bernal</t>
  </si>
  <si>
    <t>Dos (2) publicaciones en medios digitales</t>
  </si>
  <si>
    <t>Una (1) estrategia comunicativa</t>
  </si>
  <si>
    <t>Dos (2) divulgaciones en canales de comunicación</t>
  </si>
  <si>
    <t>Certificado de la entrega de residuos peligrosos</t>
  </si>
  <si>
    <t>Piezas comunicacionales 
Listados de asistencia</t>
  </si>
  <si>
    <t xml:space="preserve">Comunicación Estratégica y Nuevas Tecnologías/ Oficina Asesora de Comunicaciones
Direccionamiento estratégico/Oficina Asesora de Planeación </t>
  </si>
  <si>
    <r>
      <rPr>
        <b/>
        <sz val="12"/>
        <color rgb="FF000000"/>
        <rFont val="Arial"/>
        <family val="2"/>
      </rPr>
      <t>Actividad:</t>
    </r>
    <r>
      <rPr>
        <sz val="12"/>
        <color rgb="FF000000"/>
        <rFont val="Arial"/>
        <family val="2"/>
      </rPr>
      <t xml:space="preserve"> Realizar sensibilización y divulgación de piezas comunicacionales alusivas al  uso adecuado y  eficiente del agua dirigidas al personal que apoya la prestación de servicios generales.  </t>
    </r>
    <r>
      <rPr>
        <b/>
        <sz val="12"/>
        <color rgb="FF000000"/>
        <rFont val="Arial"/>
        <family val="2"/>
      </rPr>
      <t>Meta de la actividad:</t>
    </r>
    <r>
      <rPr>
        <sz val="12"/>
        <color rgb="FF000000"/>
        <rFont val="Arial"/>
        <family val="2"/>
      </rPr>
      <t xml:space="preserve"> Realizar dos (2) sensibilizaciones sobre el uso adecuado y  eficiente del agua</t>
    </r>
  </si>
  <si>
    <r>
      <rPr>
        <b/>
        <sz val="12"/>
        <color rgb="FF000000"/>
        <rFont val="Arial"/>
        <family val="2"/>
      </rPr>
      <t xml:space="preserve">Programa Uso eficiente del agua/ </t>
    </r>
    <r>
      <rPr>
        <sz val="12"/>
        <color rgb="FF000000"/>
        <rFont val="Arial"/>
        <family val="2"/>
      </rPr>
      <t>Implementar el 100% de las actividades propuestas en el plan de acción para hacer un uso adecuado y eficiente del agua en el desarrollo de todas las actividades que adelante la entidad.</t>
    </r>
  </si>
  <si>
    <r>
      <rPr>
        <b/>
        <sz val="12"/>
        <color rgb="FF000000"/>
        <rFont val="Arial"/>
        <family val="2"/>
      </rPr>
      <t xml:space="preserve">Programa Uso eficiente de la energía/  </t>
    </r>
    <r>
      <rPr>
        <sz val="12"/>
        <color rgb="FF000000"/>
        <rFont val="Arial"/>
        <family val="2"/>
      </rPr>
      <t>Implementar el 100% de las actividades propuestas en el plan de acción para hacer un uso adecuado y eficiente de la energía en el desarrollo de todas las actividades que adelante la entidad.</t>
    </r>
  </si>
  <si>
    <r>
      <rPr>
        <b/>
        <sz val="12"/>
        <color rgb="FF000000"/>
        <rFont val="Arial"/>
        <family val="2"/>
      </rPr>
      <t xml:space="preserve">Programa Uso eficiente de la energía/ </t>
    </r>
    <r>
      <rPr>
        <sz val="12"/>
        <color rgb="FF000000"/>
        <rFont val="Arial"/>
        <family val="2"/>
      </rPr>
      <t>Implementar el 100% de las actividades propuestas en el plan de acción para hacer un uso adecuado y eficiente de la energía en el desarrollo de todas las actividades que adelante la entidad.</t>
    </r>
  </si>
  <si>
    <r>
      <rPr>
        <b/>
        <sz val="12"/>
        <color rgb="FF000000"/>
        <rFont val="Arial"/>
        <family val="2"/>
      </rPr>
      <t xml:space="preserve">Programa Uso eficiente dela energía/ </t>
    </r>
    <r>
      <rPr>
        <sz val="12"/>
        <color rgb="FF000000"/>
        <rFont val="Arial"/>
        <family val="2"/>
      </rPr>
      <t>Implementar el 100% de las actividades propuestas en el plan de acción para hacer un uso adecuado y eficiente de la energía en el desarrollo de todas las actividades que adelante la entidad.</t>
    </r>
  </si>
  <si>
    <r>
      <rPr>
        <b/>
        <sz val="12"/>
        <color rgb="FF000000"/>
        <rFont val="Arial"/>
        <family val="2"/>
      </rPr>
      <t xml:space="preserve">Programa Uso eficiente de los materiales/  </t>
    </r>
    <r>
      <rPr>
        <sz val="12"/>
        <color rgb="FF000000"/>
        <rFont val="Arial"/>
        <family val="2"/>
      </rPr>
      <t>Recolectar, separar, almacenar y transportar adecuadamente, el 100% de los residuos sólidos domésticos, especiales y peligrosos generados durante las diferentes actividades que ejecute la entidad.</t>
    </r>
  </si>
  <si>
    <r>
      <rPr>
        <b/>
        <sz val="12"/>
        <color rgb="FF000000"/>
        <rFont val="Arial"/>
        <family val="2"/>
      </rPr>
      <t xml:space="preserve">Programa Uso eficiente de los materiales/  </t>
    </r>
    <r>
      <rPr>
        <sz val="12"/>
        <color rgb="FF000000"/>
        <rFont val="Arial"/>
        <family val="2"/>
      </rPr>
      <t xml:space="preserve">Incluir en los contratos criterios ambientales de conformidad a la guía definida por el IDPAC con el fin de dar cumplimiento a la normativa ambiental. </t>
    </r>
  </si>
  <si>
    <r>
      <rPr>
        <b/>
        <sz val="12"/>
        <color rgb="FF000000"/>
        <rFont val="Arial"/>
        <family val="2"/>
      </rPr>
      <t xml:space="preserve">Cultura Ambiental / </t>
    </r>
    <r>
      <rPr>
        <sz val="12"/>
        <color rgb="FF000000"/>
        <rFont val="Arial"/>
        <family val="2"/>
      </rPr>
      <t>Cumplir con el 100% de las actividades establecidas dentro del programa para la vigencia</t>
    </r>
  </si>
  <si>
    <r>
      <rPr>
        <b/>
        <sz val="12"/>
        <color rgb="FF000000"/>
        <rFont val="Arial"/>
        <family val="2"/>
      </rPr>
      <t>Calidad del Aire /</t>
    </r>
    <r>
      <rPr>
        <sz val="12"/>
        <color rgb="FF000000"/>
        <rFont val="Arial"/>
        <family val="2"/>
      </rPr>
      <t xml:space="preserve"> Cumplir con el 100% de las actividades establecidas dentro del programa para la vigencia</t>
    </r>
  </si>
  <si>
    <r>
      <rPr>
        <b/>
        <sz val="12"/>
        <color rgb="FF000000"/>
        <rFont val="Arial"/>
        <family val="2"/>
      </rPr>
      <t>Actividad:</t>
    </r>
    <r>
      <rPr>
        <sz val="12"/>
        <color rgb="FF000000"/>
        <rFont val="Arial"/>
        <family val="2"/>
      </rPr>
      <t xml:space="preserve"> Realizar inspección a los equipos (greca, termos, mangueras, etc.) empleados en la prestación de servicios generales . </t>
    </r>
    <r>
      <rPr>
        <b/>
        <sz val="12"/>
        <color rgb="FF000000"/>
        <rFont val="Arial"/>
        <family val="2"/>
      </rPr>
      <t xml:space="preserve">Meta de la actividad: </t>
    </r>
    <r>
      <rPr>
        <sz val="12"/>
        <color rgb="FF000000"/>
        <rFont val="Arial"/>
        <family val="2"/>
      </rPr>
      <t>Elaborar un (1) informe de inspección anual</t>
    </r>
  </si>
  <si>
    <r>
      <rPr>
        <b/>
        <sz val="12"/>
        <color rgb="FF000000"/>
        <rFont val="Arial"/>
        <family val="2"/>
      </rPr>
      <t>Actividad:</t>
    </r>
    <r>
      <rPr>
        <sz val="12"/>
        <color rgb="FF000000"/>
        <rFont val="Arial"/>
        <family val="2"/>
      </rPr>
      <t xml:space="preserve"> Realizar sensibilización y divulgación de piezas comunicacionales alusivas al  uso adecuado y  eficiente de la energía dirigidas a todos los servidores públicos </t>
    </r>
    <r>
      <rPr>
        <b/>
        <sz val="12"/>
        <color rgb="FF000000"/>
        <rFont val="Arial"/>
        <family val="2"/>
      </rPr>
      <t xml:space="preserve">Meta de la actividad: </t>
    </r>
    <r>
      <rPr>
        <sz val="12"/>
        <color rgb="FF000000"/>
        <rFont val="Arial"/>
        <family val="2"/>
      </rPr>
      <t>Realizar dos (2) sensibilizaciones sobre el uso adecuado y  eficiente del agua</t>
    </r>
  </si>
  <si>
    <r>
      <rPr>
        <b/>
        <sz val="12"/>
        <color rgb="FF000000"/>
        <rFont val="Arial"/>
        <family val="2"/>
      </rPr>
      <t xml:space="preserve">Actividad: </t>
    </r>
    <r>
      <rPr>
        <sz val="12"/>
        <color rgb="FF000000"/>
        <rFont val="Arial"/>
        <family val="2"/>
      </rPr>
      <t xml:space="preserve">Realizar un informe semestral  comparativo del consumo de energía de las vigencias 2020, 2021, 2022 y 2023 y presentarlo a CIGD </t>
    </r>
    <r>
      <rPr>
        <b/>
        <sz val="12"/>
        <color rgb="FF000000"/>
        <rFont val="Arial"/>
        <family val="2"/>
      </rPr>
      <t xml:space="preserve">Meta de la actividad: </t>
    </r>
    <r>
      <rPr>
        <sz val="12"/>
        <color rgb="FF000000"/>
        <rFont val="Arial"/>
        <family val="2"/>
      </rPr>
      <t xml:space="preserve">Elaborar (2) Informes </t>
    </r>
  </si>
  <si>
    <r>
      <rPr>
        <b/>
        <sz val="12"/>
        <color rgb="FF000000"/>
        <rFont val="Arial"/>
        <family val="2"/>
      </rPr>
      <t xml:space="preserve">Actividad: </t>
    </r>
    <r>
      <rPr>
        <sz val="12"/>
        <color rgb="FF000000"/>
        <rFont val="Arial"/>
        <family val="2"/>
      </rPr>
      <t xml:space="preserve">Mantener actualizado el inventario de las luminarias y registrar los cambios o reemplazos de estas.  </t>
    </r>
    <r>
      <rPr>
        <b/>
        <sz val="12"/>
        <color rgb="FF000000"/>
        <rFont val="Arial"/>
        <family val="2"/>
      </rPr>
      <t xml:space="preserve">Meta de la actividad:  </t>
    </r>
    <r>
      <rPr>
        <sz val="12"/>
        <color rgb="FF000000"/>
        <rFont val="Arial"/>
        <family val="2"/>
      </rPr>
      <t>Elaborar (2) Informes</t>
    </r>
  </si>
  <si>
    <r>
      <rPr>
        <b/>
        <sz val="12"/>
        <color rgb="FF000000"/>
        <rFont val="Arial"/>
        <family val="2"/>
      </rPr>
      <t xml:space="preserve">Actividad: </t>
    </r>
    <r>
      <rPr>
        <sz val="12"/>
        <color rgb="FF000000"/>
        <rFont val="Arial"/>
        <family val="2"/>
      </rPr>
      <t xml:space="preserve">Divulgar las piezas comunicacionales referente al uso de fuentes no convencionales de energía en el marco del Acuerdo 655 de 2016  </t>
    </r>
    <r>
      <rPr>
        <b/>
        <sz val="12"/>
        <color rgb="FF000000"/>
        <rFont val="Arial"/>
        <family val="2"/>
      </rPr>
      <t xml:space="preserve">Meta de la actividad:  </t>
    </r>
    <r>
      <rPr>
        <sz val="12"/>
        <color rgb="FF000000"/>
        <rFont val="Arial"/>
        <family val="2"/>
      </rPr>
      <t>Dos (2) divulgaciones en canales de comunicación</t>
    </r>
  </si>
  <si>
    <r>
      <rPr>
        <b/>
        <sz val="12"/>
        <color rgb="FF000000"/>
        <rFont val="Arial"/>
        <family val="2"/>
      </rPr>
      <t>Actividad:</t>
    </r>
    <r>
      <rPr>
        <sz val="12"/>
        <color rgb="FF000000"/>
        <rFont val="Arial"/>
        <family val="2"/>
      </rPr>
      <t xml:space="preserve"> Realizar un concurso interno entre los diferentes bloques (unidades físicas) que usen adecuadamente los puntos ecológicos al interior de la entidad. </t>
    </r>
    <r>
      <rPr>
        <b/>
        <sz val="12"/>
        <color rgb="FF000000"/>
        <rFont val="Arial"/>
        <family val="2"/>
      </rPr>
      <t xml:space="preserve">Meta de la actividad: </t>
    </r>
    <r>
      <rPr>
        <sz val="12"/>
        <color rgb="FF000000"/>
        <rFont val="Arial"/>
        <family val="2"/>
      </rPr>
      <t>Realizar un (1) concurso del uso adecuado de los puntos ecológicos (reciclaje)</t>
    </r>
  </si>
  <si>
    <r>
      <rPr>
        <b/>
        <sz val="12"/>
        <color rgb="FF000000"/>
        <rFont val="Arial"/>
        <family val="2"/>
      </rPr>
      <t>Actividad:</t>
    </r>
    <r>
      <rPr>
        <sz val="12"/>
        <color rgb="FF000000"/>
        <rFont val="Arial"/>
        <family val="2"/>
      </rPr>
      <t xml:space="preserve"> Registrar capacitaciones al interior de la entidad, sobre Gestión adecuada de los Residuos.  </t>
    </r>
    <r>
      <rPr>
        <b/>
        <sz val="12"/>
        <color rgb="FF000000"/>
        <rFont val="Arial"/>
        <family val="2"/>
      </rPr>
      <t xml:space="preserve">Meta de la actividad: </t>
    </r>
    <r>
      <rPr>
        <sz val="12"/>
        <color rgb="FF000000"/>
        <rFont val="Arial"/>
        <family val="2"/>
      </rPr>
      <t>Realizar dos (2) en el año sobre Gestión adecuada de los Residuos (reciclaje) dirigida a todo el personal que labora en el IDPAC</t>
    </r>
  </si>
  <si>
    <r>
      <rPr>
        <b/>
        <sz val="12"/>
        <color rgb="FF000000"/>
        <rFont val="Arial"/>
        <family val="2"/>
      </rPr>
      <t xml:space="preserve">Actividad: </t>
    </r>
    <r>
      <rPr>
        <sz val="12"/>
        <color rgb="FF000000"/>
        <rFont val="Arial"/>
        <family val="2"/>
      </rPr>
      <t xml:space="preserve">Realizar la disposición final de los residuos peligrosos generados por la implementación de la metodología de Obras con Saldo Pedagógico. </t>
    </r>
    <r>
      <rPr>
        <b/>
        <sz val="12"/>
        <color rgb="FF000000"/>
        <rFont val="Arial"/>
        <family val="2"/>
      </rPr>
      <t xml:space="preserve">Meta de la actividad: </t>
    </r>
    <r>
      <rPr>
        <sz val="12"/>
        <color rgb="FF000000"/>
        <rFont val="Arial"/>
        <family val="2"/>
      </rPr>
      <t>Disposición adecuada del 100 % de los residuos peligrosos</t>
    </r>
  </si>
  <si>
    <r>
      <rPr>
        <b/>
        <sz val="12"/>
        <color rgb="FF000000"/>
        <rFont val="Arial"/>
        <family val="2"/>
      </rPr>
      <t xml:space="preserve">Actividad: </t>
    </r>
    <r>
      <rPr>
        <sz val="12"/>
        <color rgb="FF000000"/>
        <rFont val="Arial"/>
        <family val="2"/>
      </rPr>
      <t xml:space="preserve">Realizar seguimiento aleatorio al cumplimiento de las clausulas ambientales definidas en los contratos suscritos por la entidad. </t>
    </r>
    <r>
      <rPr>
        <b/>
        <sz val="12"/>
        <color rgb="FF000000"/>
        <rFont val="Arial"/>
        <family val="2"/>
      </rPr>
      <t xml:space="preserve">Meta de la actividad: </t>
    </r>
    <r>
      <rPr>
        <sz val="12"/>
        <color rgb="FF000000"/>
        <rFont val="Arial"/>
        <family val="2"/>
      </rPr>
      <t>Verificar el cumplimiento de las clausulas ambientales a tres (3) contratos suscritos durante la vigencia</t>
    </r>
  </si>
  <si>
    <r>
      <rPr>
        <b/>
        <sz val="12"/>
        <color rgb="FF000000"/>
        <rFont val="Arial"/>
        <family val="2"/>
      </rPr>
      <t>Actividad:</t>
    </r>
    <r>
      <rPr>
        <sz val="12"/>
        <color rgb="FF000000"/>
        <rFont val="Arial"/>
        <family val="2"/>
      </rPr>
      <t xml:space="preserve"> Realizar publicidad en medios digitales con mensajes para incentivar el uso sostenible y la reducción en la generación de residuos asociados a plásticos de un solo uso.  </t>
    </r>
    <r>
      <rPr>
        <b/>
        <sz val="12"/>
        <color rgb="FF000000"/>
        <rFont val="Arial"/>
        <family val="2"/>
      </rPr>
      <t xml:space="preserve">Meta de la actividad: </t>
    </r>
    <r>
      <rPr>
        <sz val="12"/>
        <color rgb="FF000000"/>
        <rFont val="Arial"/>
        <family val="2"/>
      </rPr>
      <t>Dos (2) publicaciones en medios digitales)</t>
    </r>
  </si>
  <si>
    <r>
      <rPr>
        <b/>
        <sz val="12"/>
        <color rgb="FF000000"/>
        <rFont val="Arial"/>
        <family val="2"/>
      </rPr>
      <t>Actividad:</t>
    </r>
    <r>
      <rPr>
        <sz val="12"/>
        <color rgb="FF000000"/>
        <rFont val="Arial"/>
        <family val="2"/>
      </rPr>
      <t xml:space="preserve"> Realizar una estrategia comunicativa para incentivar el uso sostenible y responsable de plásticos de un solo uso </t>
    </r>
    <r>
      <rPr>
        <b/>
        <sz val="12"/>
        <color rgb="FF000000"/>
        <rFont val="Arial"/>
        <family val="2"/>
      </rPr>
      <t xml:space="preserve">Meta de la actividad: </t>
    </r>
    <r>
      <rPr>
        <sz val="12"/>
        <color rgb="FF000000"/>
        <rFont val="Arial"/>
        <family val="2"/>
      </rPr>
      <t xml:space="preserve">Una (1) estrategia </t>
    </r>
  </si>
  <si>
    <r>
      <rPr>
        <b/>
        <sz val="12"/>
        <color rgb="FF000000"/>
        <rFont val="Arial"/>
        <family val="2"/>
      </rPr>
      <t xml:space="preserve">Actividad: </t>
    </r>
    <r>
      <rPr>
        <sz val="12"/>
        <color rgb="FF000000"/>
        <rFont val="Arial"/>
        <family val="2"/>
      </rPr>
      <t xml:space="preserve">Implementar las actividades contenidas en el Plan de Movilidad Sostenible - PIMS. </t>
    </r>
    <r>
      <rPr>
        <b/>
        <sz val="12"/>
        <color rgb="FF000000"/>
        <rFont val="Arial"/>
        <family val="2"/>
      </rPr>
      <t>Meta de la actividad:</t>
    </r>
    <r>
      <rPr>
        <sz val="12"/>
        <color rgb="FF000000"/>
        <rFont val="Arial"/>
        <family val="2"/>
      </rPr>
      <t xml:space="preserve">  Cumplir el 100% de las actividades </t>
    </r>
  </si>
  <si>
    <r>
      <rPr>
        <b/>
        <sz val="12"/>
        <color rgb="FF000000"/>
        <rFont val="Arial"/>
        <family val="2"/>
      </rPr>
      <t xml:space="preserve">Actividad: </t>
    </r>
    <r>
      <rPr>
        <sz val="12"/>
        <color rgb="FF000000"/>
        <rFont val="Arial"/>
        <family val="2"/>
      </rPr>
      <t xml:space="preserve">Llevar un registro de los servidores públicos (funcionarios y contratistas) que hacen uso de medios de transporte de movilidad sostenible </t>
    </r>
    <r>
      <rPr>
        <b/>
        <sz val="12"/>
        <color rgb="FF000000"/>
        <rFont val="Arial"/>
        <family val="2"/>
      </rPr>
      <t xml:space="preserve">Meta de la actividad: </t>
    </r>
    <r>
      <rPr>
        <sz val="12"/>
        <color rgb="FF000000"/>
        <rFont val="Arial"/>
        <family val="2"/>
      </rPr>
      <t>Elaborar y presentar tres (3) informes al CIGD</t>
    </r>
  </si>
  <si>
    <r>
      <rPr>
        <b/>
        <sz val="12"/>
        <color rgb="FF000000"/>
        <rFont val="Arial"/>
        <family val="2"/>
      </rPr>
      <t xml:space="preserve">Actividad: </t>
    </r>
    <r>
      <rPr>
        <sz val="12"/>
        <color rgb="FF000000"/>
        <rFont val="Arial"/>
        <family val="2"/>
      </rPr>
      <t xml:space="preserve">Gestionar mesas de trabajo con la Unidad Administrativa Especial de Servicios Públicos - UAESP para recuperar el punto crítico.  </t>
    </r>
    <r>
      <rPr>
        <b/>
        <sz val="12"/>
        <color rgb="FF000000"/>
        <rFont val="Arial"/>
        <family val="2"/>
      </rPr>
      <t xml:space="preserve">Meta de la actividad: </t>
    </r>
    <r>
      <rPr>
        <sz val="12"/>
        <color rgb="FF000000"/>
        <rFont val="Arial"/>
        <family val="2"/>
      </rPr>
      <t xml:space="preserve">Realizar dos (2) mesas de trabajo </t>
    </r>
  </si>
  <si>
    <r>
      <rPr>
        <b/>
        <sz val="12"/>
        <color rgb="FF000000"/>
        <rFont val="Arial"/>
        <family val="2"/>
      </rPr>
      <t>Actividad:</t>
    </r>
    <r>
      <rPr>
        <sz val="12"/>
        <color rgb="FF000000"/>
        <rFont val="Arial"/>
        <family val="2"/>
      </rPr>
      <t xml:space="preserve"> Diseñar y realizar actividades con motivo de la Celebración de la semana ambiental del distrito en el marco del Acuerdo Distrital 197 de 2005 </t>
    </r>
    <r>
      <rPr>
        <b/>
        <sz val="12"/>
        <color rgb="FF000000"/>
        <rFont val="Arial"/>
        <family val="2"/>
      </rPr>
      <t>Meta de la actividad:</t>
    </r>
    <r>
      <rPr>
        <sz val="12"/>
        <color rgb="FF000000"/>
        <rFont val="Arial"/>
        <family val="2"/>
      </rPr>
      <t xml:space="preserve"> Cumplir el 100% de las actividades </t>
    </r>
  </si>
  <si>
    <r>
      <rPr>
        <b/>
        <sz val="12"/>
        <color rgb="FF000000"/>
        <rFont val="Arial"/>
        <family val="2"/>
      </rPr>
      <t xml:space="preserve">Actividad: </t>
    </r>
    <r>
      <rPr>
        <sz val="12"/>
        <color rgb="FF000000"/>
        <rFont val="Arial"/>
        <family val="2"/>
      </rPr>
      <t xml:space="preserve">Reducir en un 100% el uso de plásticos de un solo uso. </t>
    </r>
    <r>
      <rPr>
        <b/>
        <sz val="12"/>
        <color rgb="FF000000"/>
        <rFont val="Arial"/>
        <family val="2"/>
      </rPr>
      <t xml:space="preserve">Meta de la actividad: </t>
    </r>
    <r>
      <rPr>
        <sz val="12"/>
        <color rgb="FF000000"/>
        <rFont val="Arial"/>
        <family val="2"/>
      </rPr>
      <t>Reducir el 100% de consumo de plásticos de un solo uso</t>
    </r>
  </si>
  <si>
    <r>
      <rPr>
        <b/>
        <sz val="12"/>
        <color rgb="FF000000"/>
        <rFont val="Arial"/>
        <family val="2"/>
      </rPr>
      <t xml:space="preserve">Actividad: </t>
    </r>
    <r>
      <rPr>
        <sz val="12"/>
        <color rgb="FF000000"/>
        <rFont val="Arial"/>
        <family val="2"/>
      </rPr>
      <t xml:space="preserve">Ofertar un curso de Calidad del Aire a través de la Escuela de la Participación. </t>
    </r>
    <r>
      <rPr>
        <b/>
        <sz val="12"/>
        <color rgb="FF000000"/>
        <rFont val="Arial"/>
        <family val="2"/>
      </rPr>
      <t xml:space="preserve">Meta de la actividad: </t>
    </r>
    <r>
      <rPr>
        <sz val="12"/>
        <color rgb="FF000000"/>
        <rFont val="Arial"/>
        <family val="2"/>
      </rPr>
      <t xml:space="preserve">Un (1) curso ofertado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</si>
</sst>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.00_);_(&quot;$&quot;\ * \(#,##0.00\);_(&quot;$&quot;\ * &quot;-&quot;??_);_(@_)"/>
    <numFmt numFmtId="165" formatCode="&quot;$&quot;\ #,##0"/>
    <numFmt numFmtId="166" formatCode="0.0%"/>
  </numFmts>
  <fonts count="1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Arial   "/>
    </font>
    <font>
      <b/>
      <sz val="12"/>
      <color rgb="FF000000"/>
      <name val="Arial   "/>
    </font>
    <font>
      <b/>
      <sz val="12"/>
      <name val="Arial   "/>
    </font>
    <font>
      <sz val="12"/>
      <color theme="1" tint="4.9989318521683403E-2"/>
      <name val="Arial   "/>
    </font>
    <font>
      <b/>
      <sz val="12"/>
      <color theme="1"/>
      <name val="Arial   "/>
    </font>
    <font>
      <sz val="12"/>
      <color theme="1"/>
      <name val="Arial   "/>
    </font>
    <font>
      <b/>
      <sz val="12"/>
      <color theme="0"/>
      <name val="Arial   "/>
    </font>
    <font>
      <sz val="12"/>
      <color theme="0"/>
      <name val="Arial   "/>
    </font>
    <font>
      <sz val="12"/>
      <color rgb="FF000000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</cellStyleXfs>
  <cellXfs count="64">
    <xf numFmtId="0" fontId="0" fillId="0" borderId="0" xfId="0"/>
    <xf numFmtId="0" fontId="3" fillId="2" borderId="0" xfId="3" applyFont="1" applyFill="1" applyAlignment="1" applyProtection="1">
      <alignment vertical="center" wrapText="1"/>
    </xf>
    <xf numFmtId="0" fontId="3" fillId="2" borderId="0" xfId="3" applyFont="1" applyFill="1" applyBorder="1" applyAlignment="1" applyProtection="1">
      <alignment vertical="center" wrapText="1"/>
    </xf>
    <xf numFmtId="0" fontId="3" fillId="2" borderId="0" xfId="3" applyFont="1" applyFill="1" applyBorder="1" applyAlignment="1" applyProtection="1">
      <alignment horizontal="center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3" fillId="4" borderId="0" xfId="3" applyFont="1" applyFill="1" applyBorder="1" applyAlignment="1" applyProtection="1">
      <alignment vertical="center" wrapText="1"/>
    </xf>
    <xf numFmtId="0" fontId="3" fillId="3" borderId="0" xfId="3" applyFont="1" applyFill="1" applyBorder="1" applyAlignment="1" applyProtection="1">
      <alignment horizontal="center" vertical="center" wrapText="1"/>
    </xf>
    <xf numFmtId="0" fontId="4" fillId="2" borderId="0" xfId="3" applyFont="1" applyFill="1" applyAlignment="1" applyProtection="1">
      <alignment horizontal="center" vertical="center" wrapText="1"/>
    </xf>
    <xf numFmtId="0" fontId="3" fillId="2" borderId="0" xfId="3" applyFont="1" applyFill="1" applyAlignment="1" applyProtection="1">
      <alignment horizontal="center" vertical="center" wrapText="1"/>
    </xf>
    <xf numFmtId="0" fontId="3" fillId="4" borderId="0" xfId="3" applyFont="1" applyFill="1" applyAlignment="1" applyProtection="1">
      <alignment horizontal="center" vertical="center" wrapText="1"/>
    </xf>
    <xf numFmtId="0" fontId="3" fillId="4" borderId="0" xfId="3" applyFont="1" applyFill="1" applyAlignment="1" applyProtection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>
      <alignment horizontal="center" vertical="center" wrapText="1"/>
    </xf>
    <xf numFmtId="1" fontId="7" fillId="6" borderId="1" xfId="0" applyNumberFormat="1" applyFont="1" applyFill="1" applyBorder="1" applyAlignment="1" applyProtection="1">
      <alignment horizontal="center" vertical="center"/>
      <protection locked="0"/>
    </xf>
    <xf numFmtId="1" fontId="8" fillId="4" borderId="0" xfId="0" applyNumberFormat="1" applyFont="1" applyFill="1" applyAlignment="1" applyProtection="1">
      <alignment vertical="center" wrapText="1"/>
      <protection locked="0"/>
    </xf>
    <xf numFmtId="0" fontId="4" fillId="5" borderId="0" xfId="3" applyFont="1" applyFill="1" applyBorder="1" applyAlignment="1" applyProtection="1">
      <alignment horizontal="left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5" borderId="0" xfId="3" applyFont="1" applyFill="1" applyBorder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/>
    <xf numFmtId="0" fontId="3" fillId="3" borderId="0" xfId="3" applyFont="1" applyFill="1" applyBorder="1" applyAlignment="1" applyProtection="1">
      <alignment vertical="center" wrapText="1"/>
    </xf>
    <xf numFmtId="0" fontId="3" fillId="3" borderId="0" xfId="3" applyFont="1" applyFill="1" applyAlignment="1" applyProtection="1">
      <alignment horizontal="center" vertical="center" wrapText="1"/>
    </xf>
    <xf numFmtId="9" fontId="3" fillId="0" borderId="1" xfId="2" applyFont="1" applyFill="1" applyBorder="1" applyAlignment="1" applyProtection="1">
      <alignment horizontal="center" vertical="center" wrapText="1"/>
      <protection locked="0"/>
    </xf>
    <xf numFmtId="166" fontId="4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3" applyFont="1" applyAlignment="1" applyProtection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9" fontId="3" fillId="0" borderId="1" xfId="2" applyFont="1" applyFill="1" applyBorder="1" applyAlignment="1" applyProtection="1">
      <alignment horizontal="center" vertical="center" wrapText="1"/>
    </xf>
    <xf numFmtId="166" fontId="4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0" xfId="3" applyFont="1" applyFill="1" applyAlignment="1" applyProtection="1">
      <alignment vertical="center" wrapText="1"/>
    </xf>
    <xf numFmtId="9" fontId="3" fillId="0" borderId="2" xfId="2" applyFont="1" applyFill="1" applyBorder="1" applyAlignment="1" applyProtection="1">
      <alignment horizontal="center" vertical="center" wrapText="1"/>
    </xf>
    <xf numFmtId="9" fontId="3" fillId="0" borderId="4" xfId="2" applyFont="1" applyFill="1" applyBorder="1" applyAlignment="1" applyProtection="1">
      <alignment horizontal="center" vertical="center" wrapText="1"/>
    </xf>
    <xf numFmtId="9" fontId="3" fillId="0" borderId="3" xfId="2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justify" vertical="center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14" fontId="12" fillId="0" borderId="1" xfId="0" applyNumberFormat="1" applyFont="1" applyBorder="1" applyAlignment="1" applyProtection="1">
      <alignment vertical="center" wrapText="1"/>
      <protection locked="0"/>
    </xf>
    <xf numFmtId="9" fontId="12" fillId="0" borderId="1" xfId="2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165" fontId="12" fillId="0" borderId="1" xfId="1" applyNumberFormat="1" applyFont="1" applyFill="1" applyBorder="1" applyAlignment="1" applyProtection="1">
      <alignment vertical="center" wrapText="1"/>
      <protection locked="0"/>
    </xf>
    <xf numFmtId="9" fontId="12" fillId="0" borderId="1" xfId="2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justify" vertical="center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14" fontId="12" fillId="0" borderId="1" xfId="0" applyNumberFormat="1" applyFont="1" applyFill="1" applyBorder="1" applyAlignment="1" applyProtection="1">
      <alignment vertical="center" wrapText="1"/>
      <protection locked="0"/>
    </xf>
    <xf numFmtId="9" fontId="11" fillId="0" borderId="1" xfId="0" applyNumberFormat="1" applyFont="1" applyBorder="1" applyAlignment="1" applyProtection="1">
      <alignment horizontal="justify" vertical="center"/>
      <protection locked="0"/>
    </xf>
    <xf numFmtId="9" fontId="11" fillId="0" borderId="1" xfId="0" applyNumberFormat="1" applyFont="1" applyFill="1" applyBorder="1" applyAlignment="1" applyProtection="1">
      <alignment horizontal="justify" vertical="center"/>
      <protection locked="0"/>
    </xf>
    <xf numFmtId="9" fontId="11" fillId="0" borderId="1" xfId="0" applyNumberFormat="1" applyFont="1" applyFill="1" applyBorder="1" applyAlignment="1" applyProtection="1">
      <alignment horizontal="justify" vertical="center" wrapText="1"/>
      <protection locked="0"/>
    </xf>
    <xf numFmtId="0" fontId="11" fillId="0" borderId="1" xfId="0" applyFont="1" applyFill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/>
      <protection locked="0"/>
    </xf>
    <xf numFmtId="0" fontId="12" fillId="0" borderId="1" xfId="0" applyFont="1" applyFill="1" applyBorder="1" applyAlignment="1" applyProtection="1">
      <alignment horizontal="justify" vertical="center"/>
      <protection locked="0"/>
    </xf>
    <xf numFmtId="9" fontId="12" fillId="0" borderId="1" xfId="0" applyNumberFormat="1" applyFont="1" applyFill="1" applyBorder="1" applyAlignment="1" applyProtection="1">
      <alignment horizontal="justify" vertical="center"/>
      <protection locked="0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</xdr:colOff>
      <xdr:row>0</xdr:row>
      <xdr:rowOff>83344</xdr:rowOff>
    </xdr:from>
    <xdr:to>
      <xdr:col>1</xdr:col>
      <xdr:colOff>1817528</xdr:colOff>
      <xdr:row>1</xdr:row>
      <xdr:rowOff>607219</xdr:rowOff>
    </xdr:to>
    <xdr:pic>
      <xdr:nvPicPr>
        <xdr:cNvPr id="2" name="Imagen 1" descr="Logo de Alcaldía Mayor de Bogotá con el nombre del Instituto Distrital de la Participación y Acción comunal" title="Logo IDPAC">
          <a:extLst>
            <a:ext uri="{FF2B5EF4-FFF2-40B4-BE49-F238E27FC236}">
              <a16:creationId xmlns:a16="http://schemas.microsoft.com/office/drawing/2014/main" xmlns="" id="{81EA1FBC-98AE-4C5F-90AE-6453AA5DD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" y="83344"/>
          <a:ext cx="4790962" cy="1238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ilvia Milena Patiño León" id="{968A0EB1-69FF-4768-8D62-7108C6151EF3}" userId="d6d26dc346bc4bd4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7" dT="2021-12-15T00:47:19.38" personId="{968A0EB1-69FF-4768-8D62-7108C6151EF3}" id="{12ADD56A-200A-46B3-B01B-EB1A52AEC18A}">
    <text>Una categoría - producto puede tener varias actividades - tarea, en las cuales se le debe dar un peso porcentual a cada una y la sumatoria corresponde al 100% de la categoría -producto.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27"/>
  <sheetViews>
    <sheetView tabSelected="1" zoomScale="65" zoomScaleNormal="65" workbookViewId="0"/>
  </sheetViews>
  <sheetFormatPr baseColWidth="10" defaultColWidth="44" defaultRowHeight="15" x14ac:dyDescent="0.3"/>
  <cols>
    <col min="1" max="1" width="45.21875" style="1" customWidth="1"/>
    <col min="2" max="2" width="44.33203125" style="1" customWidth="1"/>
    <col min="3" max="20" width="44" style="8"/>
    <col min="21" max="22" width="44" style="9"/>
    <col min="23" max="23" width="44" style="1"/>
    <col min="24" max="24" width="44" style="10"/>
    <col min="25" max="29" width="44" style="1"/>
    <col min="30" max="32" width="44" style="8"/>
    <col min="33" max="33" width="44" style="23"/>
    <col min="34" max="34" width="44" style="2"/>
    <col min="35" max="37" width="44" style="8"/>
    <col min="38" max="16384" width="44" style="1"/>
  </cols>
  <sheetData>
    <row r="1" spans="1:37" ht="56.25" customHeight="1" x14ac:dyDescent="0.3">
      <c r="A1" s="58"/>
      <c r="B1" s="59"/>
      <c r="C1" s="39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4" t="s">
        <v>29</v>
      </c>
    </row>
    <row r="2" spans="1:37" ht="56.25" customHeight="1" x14ac:dyDescent="0.3">
      <c r="A2" s="60"/>
      <c r="B2" s="61"/>
      <c r="C2" s="39" t="s">
        <v>1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4"/>
    </row>
    <row r="3" spans="1:37" x14ac:dyDescent="0.3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  <c r="V3" s="4"/>
      <c r="W3" s="2"/>
      <c r="X3" s="5"/>
      <c r="Y3" s="2"/>
      <c r="Z3" s="2"/>
      <c r="AA3" s="2"/>
      <c r="AB3" s="2"/>
      <c r="AC3" s="2"/>
      <c r="AD3" s="3"/>
      <c r="AE3" s="3"/>
      <c r="AF3" s="3"/>
      <c r="AG3" s="6"/>
      <c r="AI3" s="3"/>
      <c r="AJ3" s="3"/>
      <c r="AK3" s="3"/>
    </row>
    <row r="4" spans="1:37" ht="15.6" x14ac:dyDescent="0.3">
      <c r="B4" s="7"/>
      <c r="C4" s="7"/>
      <c r="AG4" s="6"/>
    </row>
    <row r="5" spans="1:37" ht="38.25" customHeight="1" x14ac:dyDescent="0.3">
      <c r="A5" s="11" t="s">
        <v>2</v>
      </c>
      <c r="B5" s="12">
        <v>44926</v>
      </c>
      <c r="C5" s="13"/>
      <c r="D5" s="14" t="s">
        <v>23</v>
      </c>
      <c r="E5" s="40" t="s">
        <v>40</v>
      </c>
      <c r="F5" s="40"/>
      <c r="G5" s="40"/>
      <c r="H5" s="40"/>
      <c r="I5" s="40"/>
      <c r="J5" s="40"/>
      <c r="K5" s="40"/>
      <c r="L5" s="40"/>
      <c r="M5" s="40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</row>
    <row r="6" spans="1:37" s="22" customFormat="1" ht="30" customHeight="1" x14ac:dyDescent="0.25">
      <c r="A6" s="16"/>
      <c r="B6" s="17"/>
      <c r="C6" s="18"/>
      <c r="D6" s="18"/>
      <c r="E6" s="16"/>
      <c r="F6" s="19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19"/>
      <c r="AF6" s="17"/>
      <c r="AG6" s="21"/>
      <c r="AH6" s="21"/>
      <c r="AI6" s="16"/>
      <c r="AJ6" s="16"/>
      <c r="AK6" s="16"/>
    </row>
    <row r="7" spans="1:37" s="22" customFormat="1" ht="50.25" customHeight="1" x14ac:dyDescent="0.3">
      <c r="A7" s="36" t="s">
        <v>30</v>
      </c>
      <c r="B7" s="35" t="s">
        <v>31</v>
      </c>
      <c r="C7" s="35" t="s">
        <v>15</v>
      </c>
      <c r="D7" s="35" t="s">
        <v>16</v>
      </c>
      <c r="E7" s="35" t="s">
        <v>32</v>
      </c>
      <c r="F7" s="35" t="s">
        <v>24</v>
      </c>
      <c r="G7" s="35" t="s">
        <v>26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 t="s">
        <v>25</v>
      </c>
      <c r="AF7" s="35" t="s">
        <v>20</v>
      </c>
      <c r="AG7" s="35" t="s">
        <v>21</v>
      </c>
      <c r="AH7" s="36" t="s">
        <v>22</v>
      </c>
      <c r="AI7" s="35" t="s">
        <v>27</v>
      </c>
      <c r="AJ7" s="35" t="s">
        <v>28</v>
      </c>
      <c r="AK7" s="35" t="s">
        <v>17</v>
      </c>
    </row>
    <row r="8" spans="1:37" ht="12.75" customHeight="1" x14ac:dyDescent="0.3">
      <c r="A8" s="37"/>
      <c r="B8" s="35"/>
      <c r="C8" s="35"/>
      <c r="D8" s="35"/>
      <c r="E8" s="35"/>
      <c r="F8" s="35"/>
      <c r="G8" s="35" t="s">
        <v>3</v>
      </c>
      <c r="H8" s="35"/>
      <c r="I8" s="35" t="s">
        <v>4</v>
      </c>
      <c r="J8" s="35"/>
      <c r="K8" s="35" t="s">
        <v>5</v>
      </c>
      <c r="L8" s="35"/>
      <c r="M8" s="62" t="s">
        <v>6</v>
      </c>
      <c r="N8" s="63"/>
      <c r="O8" s="35" t="s">
        <v>7</v>
      </c>
      <c r="P8" s="35"/>
      <c r="Q8" s="35" t="s">
        <v>8</v>
      </c>
      <c r="R8" s="35"/>
      <c r="S8" s="35" t="s">
        <v>9</v>
      </c>
      <c r="T8" s="35"/>
      <c r="U8" s="35" t="s">
        <v>10</v>
      </c>
      <c r="V8" s="35"/>
      <c r="W8" s="35" t="s">
        <v>11</v>
      </c>
      <c r="X8" s="35"/>
      <c r="Y8" s="35" t="s">
        <v>12</v>
      </c>
      <c r="Z8" s="35"/>
      <c r="AA8" s="35" t="s">
        <v>13</v>
      </c>
      <c r="AB8" s="35"/>
      <c r="AC8" s="35" t="s">
        <v>14</v>
      </c>
      <c r="AD8" s="35" t="s">
        <v>14</v>
      </c>
      <c r="AE8" s="35"/>
      <c r="AF8" s="35"/>
      <c r="AG8" s="35"/>
      <c r="AH8" s="37"/>
      <c r="AI8" s="35"/>
      <c r="AJ8" s="35"/>
      <c r="AK8" s="35"/>
    </row>
    <row r="9" spans="1:37" ht="56.25" customHeight="1" x14ac:dyDescent="0.3">
      <c r="A9" s="38"/>
      <c r="B9" s="35"/>
      <c r="C9" s="35"/>
      <c r="D9" s="35"/>
      <c r="E9" s="35"/>
      <c r="F9" s="35"/>
      <c r="G9" s="27" t="s">
        <v>18</v>
      </c>
      <c r="H9" s="27" t="s">
        <v>19</v>
      </c>
      <c r="I9" s="27" t="s">
        <v>18</v>
      </c>
      <c r="J9" s="27" t="s">
        <v>19</v>
      </c>
      <c r="K9" s="27" t="s">
        <v>18</v>
      </c>
      <c r="L9" s="27" t="s">
        <v>19</v>
      </c>
      <c r="M9" s="27" t="s">
        <v>18</v>
      </c>
      <c r="N9" s="27" t="s">
        <v>19</v>
      </c>
      <c r="O9" s="27" t="s">
        <v>18</v>
      </c>
      <c r="P9" s="27" t="s">
        <v>19</v>
      </c>
      <c r="Q9" s="27" t="s">
        <v>18</v>
      </c>
      <c r="R9" s="27" t="s">
        <v>19</v>
      </c>
      <c r="S9" s="27" t="s">
        <v>18</v>
      </c>
      <c r="T9" s="27" t="s">
        <v>19</v>
      </c>
      <c r="U9" s="27" t="s">
        <v>18</v>
      </c>
      <c r="V9" s="27" t="s">
        <v>19</v>
      </c>
      <c r="W9" s="27" t="s">
        <v>18</v>
      </c>
      <c r="X9" s="27" t="s">
        <v>19</v>
      </c>
      <c r="Y9" s="27" t="s">
        <v>18</v>
      </c>
      <c r="Z9" s="27" t="s">
        <v>19</v>
      </c>
      <c r="AA9" s="27" t="s">
        <v>18</v>
      </c>
      <c r="AB9" s="27" t="s">
        <v>19</v>
      </c>
      <c r="AC9" s="27" t="s">
        <v>18</v>
      </c>
      <c r="AD9" s="27" t="s">
        <v>19</v>
      </c>
      <c r="AE9" s="35"/>
      <c r="AF9" s="35"/>
      <c r="AG9" s="35"/>
      <c r="AH9" s="38"/>
      <c r="AI9" s="35"/>
      <c r="AJ9" s="35"/>
      <c r="AK9" s="35"/>
    </row>
    <row r="10" spans="1:37" s="26" customFormat="1" ht="139.5" customHeight="1" x14ac:dyDescent="0.3">
      <c r="A10" s="55" t="s">
        <v>73</v>
      </c>
      <c r="B10" s="42" t="s">
        <v>72</v>
      </c>
      <c r="C10" s="43">
        <v>45078</v>
      </c>
      <c r="D10" s="43">
        <v>45291</v>
      </c>
      <c r="E10" s="31">
        <v>0.2</v>
      </c>
      <c r="F10" s="28">
        <v>0.1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>
        <v>0.5</v>
      </c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>
        <v>0.5</v>
      </c>
      <c r="AD10" s="44"/>
      <c r="AE10" s="24">
        <f t="shared" ref="AE10:AF10" si="0">+G10+I10+K10+M10+O10+Q10+S10+U10+W10+Y10+AA10+AC10</f>
        <v>1</v>
      </c>
      <c r="AF10" s="25">
        <f t="shared" si="0"/>
        <v>0</v>
      </c>
      <c r="AG10" s="45" t="s">
        <v>42</v>
      </c>
      <c r="AH10" s="45" t="s">
        <v>41</v>
      </c>
      <c r="AI10" s="45" t="s">
        <v>35</v>
      </c>
      <c r="AJ10" s="46" t="s">
        <v>34</v>
      </c>
      <c r="AK10" s="46" t="s">
        <v>33</v>
      </c>
    </row>
    <row r="11" spans="1:37" s="26" customFormat="1" ht="120" customHeight="1" x14ac:dyDescent="0.3">
      <c r="A11" s="55" t="s">
        <v>73</v>
      </c>
      <c r="B11" s="55" t="s">
        <v>81</v>
      </c>
      <c r="C11" s="43">
        <v>44927</v>
      </c>
      <c r="D11" s="43">
        <v>45291</v>
      </c>
      <c r="E11" s="32"/>
      <c r="F11" s="28">
        <v>0.1</v>
      </c>
      <c r="G11" s="44">
        <v>0.08</v>
      </c>
      <c r="H11" s="44"/>
      <c r="I11" s="44">
        <v>0.08</v>
      </c>
      <c r="J11" s="44"/>
      <c r="K11" s="44">
        <v>0.08</v>
      </c>
      <c r="L11" s="44"/>
      <c r="M11" s="44">
        <v>0.08</v>
      </c>
      <c r="N11" s="44"/>
      <c r="O11" s="44">
        <v>0.08</v>
      </c>
      <c r="P11" s="44"/>
      <c r="Q11" s="44">
        <v>0.08</v>
      </c>
      <c r="R11" s="44"/>
      <c r="S11" s="44">
        <v>0.08</v>
      </c>
      <c r="T11" s="44"/>
      <c r="U11" s="44">
        <v>0.08</v>
      </c>
      <c r="V11" s="44"/>
      <c r="W11" s="44">
        <v>0.09</v>
      </c>
      <c r="X11" s="44"/>
      <c r="Y11" s="44">
        <v>0.09</v>
      </c>
      <c r="Z11" s="44"/>
      <c r="AA11" s="44">
        <v>0.09</v>
      </c>
      <c r="AB11" s="44"/>
      <c r="AC11" s="44">
        <v>0.09</v>
      </c>
      <c r="AD11" s="44"/>
      <c r="AE11" s="24">
        <f t="shared" ref="AE11:AE13" si="1">+G11+I11+K11+M11+O11+Q11+S11+U11+W11+Y11+AA11+AC11</f>
        <v>0.99999999999999989</v>
      </c>
      <c r="AF11" s="25">
        <f t="shared" ref="AF11:AF13" si="2">+H11+J11+L11+N11+P11+R11+T11+V11+X11+Z11+AB11+AD11</f>
        <v>0</v>
      </c>
      <c r="AG11" s="45" t="s">
        <v>43</v>
      </c>
      <c r="AH11" s="45" t="s">
        <v>41</v>
      </c>
      <c r="AI11" s="45" t="s">
        <v>35</v>
      </c>
      <c r="AJ11" s="46" t="s">
        <v>34</v>
      </c>
      <c r="AK11" s="46" t="s">
        <v>33</v>
      </c>
    </row>
    <row r="12" spans="1:37" s="26" customFormat="1" ht="120" customHeight="1" x14ac:dyDescent="0.3">
      <c r="A12" s="55" t="s">
        <v>74</v>
      </c>
      <c r="B12" s="55" t="s">
        <v>82</v>
      </c>
      <c r="C12" s="43">
        <v>45078</v>
      </c>
      <c r="D12" s="43">
        <v>45291</v>
      </c>
      <c r="E12" s="31">
        <f>+F12+F13+F14+F15</f>
        <v>0.2</v>
      </c>
      <c r="F12" s="47">
        <v>0.05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>
        <v>0.5</v>
      </c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>
        <v>0.5</v>
      </c>
      <c r="AD12" s="44"/>
      <c r="AE12" s="24">
        <f t="shared" si="1"/>
        <v>1</v>
      </c>
      <c r="AF12" s="25">
        <f t="shared" si="2"/>
        <v>0</v>
      </c>
      <c r="AG12" s="45" t="s">
        <v>44</v>
      </c>
      <c r="AH12" s="45" t="s">
        <v>41</v>
      </c>
      <c r="AI12" s="45" t="s">
        <v>35</v>
      </c>
      <c r="AJ12" s="46" t="s">
        <v>34</v>
      </c>
      <c r="AK12" s="46" t="s">
        <v>33</v>
      </c>
    </row>
    <row r="13" spans="1:37" s="26" customFormat="1" ht="102" customHeight="1" x14ac:dyDescent="0.3">
      <c r="A13" s="55" t="s">
        <v>75</v>
      </c>
      <c r="B13" s="55" t="s">
        <v>83</v>
      </c>
      <c r="C13" s="43">
        <v>45078</v>
      </c>
      <c r="D13" s="43">
        <v>45291</v>
      </c>
      <c r="E13" s="33"/>
      <c r="F13" s="47">
        <v>0.05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>
        <v>0.5</v>
      </c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>
        <v>0.5</v>
      </c>
      <c r="AD13" s="44"/>
      <c r="AE13" s="24">
        <f t="shared" si="1"/>
        <v>1</v>
      </c>
      <c r="AF13" s="25">
        <f t="shared" si="2"/>
        <v>0</v>
      </c>
      <c r="AG13" s="41" t="s">
        <v>45</v>
      </c>
      <c r="AH13" s="45" t="s">
        <v>41</v>
      </c>
      <c r="AI13" s="45" t="s">
        <v>35</v>
      </c>
      <c r="AJ13" s="46" t="s">
        <v>34</v>
      </c>
      <c r="AK13" s="46" t="s">
        <v>33</v>
      </c>
    </row>
    <row r="14" spans="1:37" s="26" customFormat="1" ht="126" customHeight="1" x14ac:dyDescent="0.3">
      <c r="A14" s="55" t="s">
        <v>76</v>
      </c>
      <c r="B14" s="55" t="s">
        <v>84</v>
      </c>
      <c r="C14" s="43">
        <v>45078</v>
      </c>
      <c r="D14" s="43">
        <v>45291</v>
      </c>
      <c r="E14" s="33"/>
      <c r="F14" s="47">
        <v>0.05</v>
      </c>
      <c r="G14" s="44"/>
      <c r="H14" s="44"/>
      <c r="I14" s="44"/>
      <c r="J14" s="44"/>
      <c r="K14" s="44"/>
      <c r="L14" s="44"/>
      <c r="M14" s="44"/>
      <c r="N14" s="44"/>
      <c r="O14" s="44">
        <v>0.5</v>
      </c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>
        <v>0.5</v>
      </c>
      <c r="AB14" s="44"/>
      <c r="AC14" s="44"/>
      <c r="AD14" s="44"/>
      <c r="AE14" s="24">
        <f t="shared" ref="AE14" si="3">+G14+I14+K14+M14+O14+Q14+S14+U14+W14+Y14+AA14+AC14</f>
        <v>1</v>
      </c>
      <c r="AF14" s="25">
        <f t="shared" ref="AF14" si="4">+H14+J14+L14+N14+P14+R14+T14+V14+X14+Z14+AB14+AD14</f>
        <v>0</v>
      </c>
      <c r="AG14" s="41" t="s">
        <v>46</v>
      </c>
      <c r="AH14" s="45" t="s">
        <v>41</v>
      </c>
      <c r="AI14" s="45" t="s">
        <v>35</v>
      </c>
      <c r="AJ14" s="46" t="s">
        <v>34</v>
      </c>
      <c r="AK14" s="46" t="s">
        <v>33</v>
      </c>
    </row>
    <row r="15" spans="1:37" s="26" customFormat="1" ht="105" customHeight="1" x14ac:dyDescent="0.3">
      <c r="A15" s="55" t="s">
        <v>76</v>
      </c>
      <c r="B15" s="55" t="s">
        <v>85</v>
      </c>
      <c r="C15" s="43">
        <v>45078</v>
      </c>
      <c r="D15" s="43">
        <v>45291</v>
      </c>
      <c r="E15" s="32"/>
      <c r="F15" s="47">
        <v>0.05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>
        <v>0.5</v>
      </c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>
        <v>0.5</v>
      </c>
      <c r="AD15" s="44"/>
      <c r="AE15" s="24">
        <f t="shared" ref="AE15" si="5">+G15+I15+K15+M15+O15+Q15+S15+U15+W15+Y15+AA15+AC15</f>
        <v>1</v>
      </c>
      <c r="AF15" s="25">
        <f t="shared" ref="AF15" si="6">+H15+J15+L15+N15+P15+R15+T15+V15+X15+Z15+AB15+AD15</f>
        <v>0</v>
      </c>
      <c r="AG15" s="41" t="s">
        <v>68</v>
      </c>
      <c r="AH15" s="48" t="s">
        <v>64</v>
      </c>
      <c r="AI15" s="49" t="s">
        <v>65</v>
      </c>
      <c r="AJ15" s="46" t="s">
        <v>37</v>
      </c>
      <c r="AK15" s="46" t="s">
        <v>33</v>
      </c>
    </row>
    <row r="16" spans="1:37" s="26" customFormat="1" ht="120" customHeight="1" x14ac:dyDescent="0.3">
      <c r="A16" s="55" t="s">
        <v>77</v>
      </c>
      <c r="B16" s="55" t="s">
        <v>86</v>
      </c>
      <c r="C16" s="43">
        <v>44713</v>
      </c>
      <c r="D16" s="43">
        <v>44742</v>
      </c>
      <c r="E16" s="31">
        <f>+F16+F17+F18+F19+F20+F21</f>
        <v>0.2</v>
      </c>
      <c r="F16" s="47">
        <v>0.05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>
        <v>1</v>
      </c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24">
        <f t="shared" ref="AE16:AE27" si="7">+G16+I16+K16+M16+O16+Q16+S16+U16+W16+Y16+AA16+AC16</f>
        <v>1</v>
      </c>
      <c r="AF16" s="25">
        <f t="shared" ref="AF16:AF27" si="8">+H16+J16+L16+N16+P16+R16+T16+V16+X16+Z16+AB16+AD16</f>
        <v>0</v>
      </c>
      <c r="AG16" s="41" t="s">
        <v>47</v>
      </c>
      <c r="AH16" s="45" t="s">
        <v>41</v>
      </c>
      <c r="AI16" s="45" t="s">
        <v>35</v>
      </c>
      <c r="AJ16" s="46" t="s">
        <v>34</v>
      </c>
      <c r="AK16" s="46" t="s">
        <v>33</v>
      </c>
    </row>
    <row r="17" spans="1:37" s="26" customFormat="1" ht="118.5" customHeight="1" x14ac:dyDescent="0.3">
      <c r="A17" s="55" t="s">
        <v>77</v>
      </c>
      <c r="B17" s="55" t="s">
        <v>87</v>
      </c>
      <c r="C17" s="43">
        <v>45078</v>
      </c>
      <c r="D17" s="43">
        <v>45291</v>
      </c>
      <c r="E17" s="33"/>
      <c r="F17" s="47">
        <v>0.03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>
        <v>0.5</v>
      </c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>
        <v>0.5</v>
      </c>
      <c r="AD17" s="44"/>
      <c r="AE17" s="24">
        <f t="shared" si="7"/>
        <v>1</v>
      </c>
      <c r="AF17" s="25">
        <f t="shared" si="8"/>
        <v>0</v>
      </c>
      <c r="AG17" s="41" t="s">
        <v>48</v>
      </c>
      <c r="AH17" s="45" t="s">
        <v>49</v>
      </c>
      <c r="AI17" s="45" t="s">
        <v>38</v>
      </c>
      <c r="AJ17" s="46" t="s">
        <v>33</v>
      </c>
      <c r="AK17" s="46" t="s">
        <v>33</v>
      </c>
    </row>
    <row r="18" spans="1:37" s="30" customFormat="1" ht="118.5" customHeight="1" x14ac:dyDescent="0.3">
      <c r="A18" s="56" t="s">
        <v>77</v>
      </c>
      <c r="B18" s="56" t="s">
        <v>88</v>
      </c>
      <c r="C18" s="50">
        <v>45017</v>
      </c>
      <c r="D18" s="50">
        <v>45260</v>
      </c>
      <c r="E18" s="33"/>
      <c r="F18" s="47">
        <v>0.03</v>
      </c>
      <c r="G18" s="44"/>
      <c r="H18" s="44"/>
      <c r="I18" s="44"/>
      <c r="J18" s="44"/>
      <c r="K18" s="44"/>
      <c r="L18" s="44"/>
      <c r="M18" s="44">
        <v>0.25</v>
      </c>
      <c r="N18" s="44"/>
      <c r="O18" s="44"/>
      <c r="P18" s="44"/>
      <c r="Q18" s="44">
        <v>0.25</v>
      </c>
      <c r="R18" s="44"/>
      <c r="S18" s="44"/>
      <c r="T18" s="44"/>
      <c r="U18" s="44">
        <v>0.25</v>
      </c>
      <c r="V18" s="44"/>
      <c r="W18" s="44"/>
      <c r="X18" s="44"/>
      <c r="Y18" s="44"/>
      <c r="Z18" s="44"/>
      <c r="AA18" s="44">
        <v>0.25</v>
      </c>
      <c r="AB18" s="44"/>
      <c r="AC18" s="44"/>
      <c r="AD18" s="44"/>
      <c r="AE18" s="24">
        <f>+G18+I18+K18+M18+O18+Q18+S18+U18+W18+Y18+AA18+AC18</f>
        <v>1</v>
      </c>
      <c r="AF18" s="29">
        <f t="shared" si="8"/>
        <v>0</v>
      </c>
      <c r="AG18" s="48" t="s">
        <v>69</v>
      </c>
      <c r="AH18" s="48" t="s">
        <v>50</v>
      </c>
      <c r="AI18" s="49" t="s">
        <v>51</v>
      </c>
      <c r="AJ18" s="46" t="s">
        <v>39</v>
      </c>
      <c r="AK18" s="46" t="s">
        <v>33</v>
      </c>
    </row>
    <row r="19" spans="1:37" s="26" customFormat="1" ht="118.5" customHeight="1" x14ac:dyDescent="0.3">
      <c r="A19" s="55" t="s">
        <v>78</v>
      </c>
      <c r="B19" s="55" t="s">
        <v>89</v>
      </c>
      <c r="C19" s="43">
        <v>45017</v>
      </c>
      <c r="D19" s="43">
        <v>45291</v>
      </c>
      <c r="E19" s="33"/>
      <c r="F19" s="47">
        <v>0.03</v>
      </c>
      <c r="G19" s="44"/>
      <c r="H19" s="44"/>
      <c r="I19" s="44"/>
      <c r="J19" s="44"/>
      <c r="K19" s="44"/>
      <c r="L19" s="44"/>
      <c r="M19" s="44">
        <v>0.33</v>
      </c>
      <c r="N19" s="44"/>
      <c r="O19" s="44"/>
      <c r="P19" s="44"/>
      <c r="Q19" s="44"/>
      <c r="R19" s="44"/>
      <c r="S19" s="44"/>
      <c r="T19" s="44"/>
      <c r="U19" s="44">
        <v>0.33</v>
      </c>
      <c r="V19" s="44"/>
      <c r="W19" s="44"/>
      <c r="X19" s="44"/>
      <c r="Y19" s="44"/>
      <c r="Z19" s="44"/>
      <c r="AA19" s="44"/>
      <c r="AB19" s="44"/>
      <c r="AC19" s="44">
        <v>0.34</v>
      </c>
      <c r="AD19" s="44"/>
      <c r="AE19" s="24">
        <f t="shared" si="7"/>
        <v>1</v>
      </c>
      <c r="AF19" s="25">
        <f t="shared" si="8"/>
        <v>0</v>
      </c>
      <c r="AG19" s="41" t="s">
        <v>52</v>
      </c>
      <c r="AH19" s="45" t="s">
        <v>41</v>
      </c>
      <c r="AI19" s="45" t="s">
        <v>35</v>
      </c>
      <c r="AJ19" s="46" t="s">
        <v>34</v>
      </c>
      <c r="AK19" s="46" t="s">
        <v>33</v>
      </c>
    </row>
    <row r="20" spans="1:37" s="26" customFormat="1" ht="106.8" x14ac:dyDescent="0.3">
      <c r="A20" s="55" t="s">
        <v>77</v>
      </c>
      <c r="B20" s="55" t="s">
        <v>90</v>
      </c>
      <c r="C20" s="43">
        <v>45078</v>
      </c>
      <c r="D20" s="43">
        <v>45291</v>
      </c>
      <c r="E20" s="33"/>
      <c r="F20" s="47">
        <v>0.03</v>
      </c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>
        <v>0.5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>
        <v>0.5</v>
      </c>
      <c r="AD20" s="44"/>
      <c r="AE20" s="24">
        <f t="shared" ref="AE20:AE21" si="9">+G20+I20+K20+M20+O20+Q20+S20+U20+W20+Y20+AA20+AC20</f>
        <v>1</v>
      </c>
      <c r="AF20" s="25">
        <f t="shared" ref="AF20:AF21" si="10">+H20+J20+L20+N20+P20+R20+T20+V20+X20+Z20+AB20+AD20</f>
        <v>0</v>
      </c>
      <c r="AG20" s="51" t="s">
        <v>66</v>
      </c>
      <c r="AH20" s="48" t="s">
        <v>64</v>
      </c>
      <c r="AI20" s="49" t="s">
        <v>65</v>
      </c>
      <c r="AJ20" s="46" t="s">
        <v>37</v>
      </c>
      <c r="AK20" s="46" t="s">
        <v>33</v>
      </c>
    </row>
    <row r="21" spans="1:37" s="26" customFormat="1" ht="119.25" customHeight="1" x14ac:dyDescent="0.3">
      <c r="A21" s="55" t="s">
        <v>77</v>
      </c>
      <c r="B21" s="55" t="s">
        <v>91</v>
      </c>
      <c r="C21" s="43">
        <v>45017</v>
      </c>
      <c r="D21" s="43">
        <v>45291</v>
      </c>
      <c r="E21" s="32"/>
      <c r="F21" s="47">
        <v>0.03</v>
      </c>
      <c r="G21" s="44"/>
      <c r="H21" s="44"/>
      <c r="I21" s="44"/>
      <c r="J21" s="44"/>
      <c r="K21" s="44"/>
      <c r="L21" s="44"/>
      <c r="M21" s="44">
        <v>0.1</v>
      </c>
      <c r="N21" s="44"/>
      <c r="O21" s="44">
        <v>0.1</v>
      </c>
      <c r="P21" s="44"/>
      <c r="Q21" s="44">
        <v>0.1</v>
      </c>
      <c r="R21" s="44"/>
      <c r="S21" s="44">
        <v>0.1</v>
      </c>
      <c r="T21" s="44"/>
      <c r="U21" s="44">
        <v>0.12</v>
      </c>
      <c r="V21" s="44"/>
      <c r="W21" s="44">
        <v>0.12</v>
      </c>
      <c r="X21" s="44"/>
      <c r="Y21" s="44">
        <v>0.12</v>
      </c>
      <c r="Z21" s="44"/>
      <c r="AA21" s="44">
        <v>0.12</v>
      </c>
      <c r="AB21" s="44"/>
      <c r="AC21" s="44">
        <v>0.12</v>
      </c>
      <c r="AD21" s="44"/>
      <c r="AE21" s="24">
        <f t="shared" si="9"/>
        <v>1</v>
      </c>
      <c r="AF21" s="25">
        <f t="shared" si="10"/>
        <v>0</v>
      </c>
      <c r="AG21" s="41" t="s">
        <v>67</v>
      </c>
      <c r="AH21" s="48" t="s">
        <v>64</v>
      </c>
      <c r="AI21" s="49" t="s">
        <v>65</v>
      </c>
      <c r="AJ21" s="46" t="s">
        <v>37</v>
      </c>
      <c r="AK21" s="46" t="s">
        <v>33</v>
      </c>
    </row>
    <row r="22" spans="1:37" s="30" customFormat="1" ht="118.5" customHeight="1" x14ac:dyDescent="0.3">
      <c r="A22" s="56" t="s">
        <v>79</v>
      </c>
      <c r="B22" s="56" t="s">
        <v>92</v>
      </c>
      <c r="C22" s="50">
        <v>45017</v>
      </c>
      <c r="D22" s="50">
        <v>45291</v>
      </c>
      <c r="E22" s="31">
        <f>+F22+F23+F24+F25+F26</f>
        <v>0.2</v>
      </c>
      <c r="F22" s="47">
        <v>0.04</v>
      </c>
      <c r="G22" s="44"/>
      <c r="H22" s="44"/>
      <c r="I22" s="44"/>
      <c r="J22" s="44"/>
      <c r="K22" s="44"/>
      <c r="L22" s="44"/>
      <c r="M22" s="44">
        <v>0.1</v>
      </c>
      <c r="N22" s="44"/>
      <c r="O22" s="44">
        <v>0.1</v>
      </c>
      <c r="P22" s="44"/>
      <c r="Q22" s="44">
        <v>0.1</v>
      </c>
      <c r="R22" s="44"/>
      <c r="S22" s="44">
        <v>0.1</v>
      </c>
      <c r="T22" s="44"/>
      <c r="U22" s="44">
        <v>0.12</v>
      </c>
      <c r="V22" s="44"/>
      <c r="W22" s="44">
        <v>0.12</v>
      </c>
      <c r="X22" s="44"/>
      <c r="Y22" s="44">
        <v>0.12</v>
      </c>
      <c r="Z22" s="44"/>
      <c r="AA22" s="44">
        <v>0.12</v>
      </c>
      <c r="AB22" s="44"/>
      <c r="AC22" s="44">
        <v>0.12</v>
      </c>
      <c r="AD22" s="44"/>
      <c r="AE22" s="24">
        <f t="shared" si="7"/>
        <v>1</v>
      </c>
      <c r="AF22" s="29">
        <f t="shared" si="8"/>
        <v>0</v>
      </c>
      <c r="AG22" s="48"/>
      <c r="AH22" s="49" t="s">
        <v>41</v>
      </c>
      <c r="AI22" s="49" t="s">
        <v>35</v>
      </c>
      <c r="AJ22" s="46" t="s">
        <v>34</v>
      </c>
      <c r="AK22" s="46" t="s">
        <v>33</v>
      </c>
    </row>
    <row r="23" spans="1:37" s="26" customFormat="1" ht="109.5" customHeight="1" x14ac:dyDescent="0.3">
      <c r="A23" s="56" t="s">
        <v>79</v>
      </c>
      <c r="B23" s="56" t="s">
        <v>93</v>
      </c>
      <c r="C23" s="50">
        <v>45047</v>
      </c>
      <c r="D23" s="50">
        <v>45291</v>
      </c>
      <c r="E23" s="33"/>
      <c r="F23" s="47">
        <v>0.04</v>
      </c>
      <c r="G23" s="44"/>
      <c r="H23" s="44"/>
      <c r="I23" s="44"/>
      <c r="J23" s="44"/>
      <c r="K23" s="44"/>
      <c r="L23" s="44"/>
      <c r="M23" s="44">
        <v>0.33</v>
      </c>
      <c r="N23" s="44"/>
      <c r="O23" s="44"/>
      <c r="P23" s="44"/>
      <c r="Q23" s="44"/>
      <c r="R23" s="44"/>
      <c r="S23" s="44"/>
      <c r="T23" s="44"/>
      <c r="U23" s="44">
        <v>0.33</v>
      </c>
      <c r="V23" s="44"/>
      <c r="W23" s="44"/>
      <c r="X23" s="44"/>
      <c r="Y23" s="44"/>
      <c r="Z23" s="44"/>
      <c r="AA23" s="44"/>
      <c r="AB23" s="44"/>
      <c r="AC23" s="44">
        <v>0.34</v>
      </c>
      <c r="AD23" s="44"/>
      <c r="AE23" s="24">
        <f t="shared" si="7"/>
        <v>1</v>
      </c>
      <c r="AF23" s="29">
        <f t="shared" si="8"/>
        <v>0</v>
      </c>
      <c r="AG23" s="52" t="s">
        <v>53</v>
      </c>
      <c r="AH23" s="48" t="s">
        <v>54</v>
      </c>
      <c r="AI23" s="49" t="s">
        <v>36</v>
      </c>
      <c r="AJ23" s="46" t="s">
        <v>37</v>
      </c>
      <c r="AK23" s="46" t="s">
        <v>33</v>
      </c>
    </row>
    <row r="24" spans="1:37" s="26" customFormat="1" ht="91.8" x14ac:dyDescent="0.3">
      <c r="A24" s="56" t="s">
        <v>79</v>
      </c>
      <c r="B24" s="57" t="s">
        <v>94</v>
      </c>
      <c r="C24" s="50">
        <v>45078</v>
      </c>
      <c r="D24" s="50">
        <v>45291</v>
      </c>
      <c r="E24" s="33"/>
      <c r="F24" s="47">
        <v>0.04</v>
      </c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>
        <v>0.5</v>
      </c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>
        <v>0.5</v>
      </c>
      <c r="AD24" s="44"/>
      <c r="AE24" s="24">
        <f t="shared" si="7"/>
        <v>1</v>
      </c>
      <c r="AF24" s="29">
        <f t="shared" si="8"/>
        <v>0</v>
      </c>
      <c r="AG24" s="52" t="s">
        <v>55</v>
      </c>
      <c r="AH24" s="48" t="s">
        <v>56</v>
      </c>
      <c r="AI24" s="49" t="s">
        <v>38</v>
      </c>
      <c r="AJ24" s="46" t="s">
        <v>33</v>
      </c>
      <c r="AK24" s="46" t="s">
        <v>33</v>
      </c>
    </row>
    <row r="25" spans="1:37" s="30" customFormat="1" ht="114.75" customHeight="1" x14ac:dyDescent="0.3">
      <c r="A25" s="56" t="s">
        <v>79</v>
      </c>
      <c r="B25" s="57" t="s">
        <v>95</v>
      </c>
      <c r="C25" s="50">
        <v>45047</v>
      </c>
      <c r="D25" s="50">
        <v>45107</v>
      </c>
      <c r="E25" s="33"/>
      <c r="F25" s="47">
        <v>0.04</v>
      </c>
      <c r="G25" s="44"/>
      <c r="H25" s="44"/>
      <c r="I25" s="44"/>
      <c r="J25" s="44"/>
      <c r="K25" s="44"/>
      <c r="L25" s="44"/>
      <c r="M25" s="44"/>
      <c r="N25" s="44"/>
      <c r="O25" s="44">
        <v>0.5</v>
      </c>
      <c r="P25" s="44"/>
      <c r="Q25" s="44">
        <v>0.5</v>
      </c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24">
        <f t="shared" ref="AE25" si="11">+G25+I25+K25+M25+O25+Q25+S25+U25+W25+Y25+AA25+AC25</f>
        <v>1</v>
      </c>
      <c r="AF25" s="29">
        <f t="shared" ref="AF25" si="12">+H25+J25+L25+N25+P25+R25+T25+V25+X25+Z25+AB25+AD25</f>
        <v>0</v>
      </c>
      <c r="AG25" s="53" t="s">
        <v>70</v>
      </c>
      <c r="AH25" s="54" t="s">
        <v>71</v>
      </c>
      <c r="AI25" s="49" t="s">
        <v>36</v>
      </c>
      <c r="AJ25" s="46" t="s">
        <v>37</v>
      </c>
      <c r="AK25" s="46" t="s">
        <v>33</v>
      </c>
    </row>
    <row r="26" spans="1:37" s="26" customFormat="1" ht="124.5" customHeight="1" x14ac:dyDescent="0.3">
      <c r="A26" s="56" t="s">
        <v>79</v>
      </c>
      <c r="B26" s="56" t="s">
        <v>96</v>
      </c>
      <c r="C26" s="50">
        <v>45231</v>
      </c>
      <c r="D26" s="50">
        <v>45260</v>
      </c>
      <c r="E26" s="32"/>
      <c r="F26" s="47">
        <v>0.04</v>
      </c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>
        <v>1</v>
      </c>
      <c r="AB26" s="44"/>
      <c r="AC26" s="44"/>
      <c r="AD26" s="44"/>
      <c r="AE26" s="24">
        <f t="shared" si="7"/>
        <v>1</v>
      </c>
      <c r="AF26" s="29">
        <f t="shared" si="8"/>
        <v>0</v>
      </c>
      <c r="AG26" s="48" t="s">
        <v>57</v>
      </c>
      <c r="AH26" s="48" t="s">
        <v>58</v>
      </c>
      <c r="AI26" s="49" t="s">
        <v>59</v>
      </c>
      <c r="AJ26" s="46" t="s">
        <v>34</v>
      </c>
      <c r="AK26" s="46" t="s">
        <v>33</v>
      </c>
    </row>
    <row r="27" spans="1:37" s="26" customFormat="1" ht="53.25" customHeight="1" x14ac:dyDescent="0.3">
      <c r="A27" s="55" t="s">
        <v>80</v>
      </c>
      <c r="B27" s="55" t="s">
        <v>97</v>
      </c>
      <c r="C27" s="43">
        <v>45017</v>
      </c>
      <c r="D27" s="43">
        <v>45291</v>
      </c>
      <c r="E27" s="28">
        <v>0.2</v>
      </c>
      <c r="F27" s="47">
        <v>0.2</v>
      </c>
      <c r="G27" s="44"/>
      <c r="H27" s="44"/>
      <c r="I27" s="44"/>
      <c r="J27" s="44"/>
      <c r="K27" s="44"/>
      <c r="L27" s="44"/>
      <c r="M27" s="44">
        <v>0.1</v>
      </c>
      <c r="N27" s="44"/>
      <c r="O27" s="44">
        <v>0.1</v>
      </c>
      <c r="P27" s="44"/>
      <c r="Q27" s="44">
        <v>0.1</v>
      </c>
      <c r="R27" s="44"/>
      <c r="S27" s="44">
        <v>0.1</v>
      </c>
      <c r="T27" s="44"/>
      <c r="U27" s="44">
        <v>0.12</v>
      </c>
      <c r="V27" s="44"/>
      <c r="W27" s="44">
        <v>0.12</v>
      </c>
      <c r="X27" s="44"/>
      <c r="Y27" s="44">
        <v>0.12</v>
      </c>
      <c r="Z27" s="44"/>
      <c r="AA27" s="44">
        <v>0.12</v>
      </c>
      <c r="AB27" s="44"/>
      <c r="AC27" s="44">
        <v>0.12</v>
      </c>
      <c r="AD27" s="44"/>
      <c r="AE27" s="24">
        <f t="shared" si="7"/>
        <v>1</v>
      </c>
      <c r="AF27" s="25">
        <f t="shared" si="8"/>
        <v>0</v>
      </c>
      <c r="AG27" s="41" t="s">
        <v>60</v>
      </c>
      <c r="AH27" s="41" t="s">
        <v>61</v>
      </c>
      <c r="AI27" s="45" t="s">
        <v>62</v>
      </c>
      <c r="AJ27" s="46" t="s">
        <v>63</v>
      </c>
      <c r="AK27" s="46" t="s">
        <v>33</v>
      </c>
    </row>
  </sheetData>
  <autoFilter ref="A9:AK9"/>
  <dataConsolidate/>
  <mergeCells count="34">
    <mergeCell ref="Q8:R8"/>
    <mergeCell ref="S8:T8"/>
    <mergeCell ref="U8:V8"/>
    <mergeCell ref="C1:AJ1"/>
    <mergeCell ref="C2:AJ2"/>
    <mergeCell ref="E5:M5"/>
    <mergeCell ref="A7:A9"/>
    <mergeCell ref="B7:B9"/>
    <mergeCell ref="C7:C9"/>
    <mergeCell ref="D7:D9"/>
    <mergeCell ref="Y8:Z8"/>
    <mergeCell ref="F7:F9"/>
    <mergeCell ref="E7:E9"/>
    <mergeCell ref="AJ7:AJ9"/>
    <mergeCell ref="G7:AD7"/>
    <mergeCell ref="G8:H8"/>
    <mergeCell ref="I8:J8"/>
    <mergeCell ref="K8:L8"/>
    <mergeCell ref="E10:E11"/>
    <mergeCell ref="E12:E15"/>
    <mergeCell ref="E16:E21"/>
    <mergeCell ref="E22:E26"/>
    <mergeCell ref="AK1:AK2"/>
    <mergeCell ref="AE7:AE9"/>
    <mergeCell ref="AF7:AF9"/>
    <mergeCell ref="AA8:AB8"/>
    <mergeCell ref="AC8:AD8"/>
    <mergeCell ref="AH7:AH9"/>
    <mergeCell ref="AK7:AK9"/>
    <mergeCell ref="W8:X8"/>
    <mergeCell ref="AI7:AI9"/>
    <mergeCell ref="AG7:AG9"/>
    <mergeCell ref="M8:N8"/>
    <mergeCell ref="O8:P8"/>
  </mergeCells>
  <dataValidations xWindow="822" yWindow="573" count="8">
    <dataValidation allowBlank="1" showInputMessage="1" showErrorMessage="1" prompt="Describir el alcance de la tarea. En este sentido se deben detallar  los principales aspectos que permitirán tener claro lo que deben realizar, los entregables y los resultados esperados. " sqref="B65235:C65235 B65225:C65226"/>
    <dataValidation allowBlank="1" showInputMessage="1" showErrorMessage="1" prompt="Son los hitos o grandes actividades a ejecutar en el plan de acción y que se pueden medir en tiempo de ejecución, producto o entregables._x000a__x000a_Nota: formular en infinitivo" sqref="A65235 A65225:A65226"/>
    <dataValidation type="textLength" allowBlank="1" showInputMessage="1" showErrorMessage="1" errorTitle="Entrada no válida" error="Escriba un texto " promptTitle="Cualquier contenido" prompt=" Escriba de forma clara y breve las actividades a desarrollar en la vigencia. Ej. Instalar dispositivos ahorradores de agua en los baños de la entidad." sqref="B26:B27 B11:B23">
      <formula1>0</formula1>
      <formula2>4000</formula2>
    </dataValidation>
    <dataValidation type="textLength" allowBlank="1" showInputMessage="1" showErrorMessage="1" errorTitle="Entrada no válida" error="Escriba un texto " promptTitle="Cualquier contenido" prompt=" Copie y pegue la(s) actividad(es) del programa registrada en la &quot;Formulación Plan de Acción&quot;" sqref="B24:B25">
      <formula1>0</formula1>
      <formula2>4000</formula2>
    </dataValidation>
    <dataValidation type="textLength" allowBlank="1" showInputMessage="1" showErrorMessage="1" errorTitle="Entrada no válida" error="Escriba un texto " promptTitle="Cualquier contenido" prompt=" La meta debe ser coherente con el objetivo y debe ser un número. Ej. Instalar 10 dispositivos ahorradores." sqref="AG26:AG27 AG13:AG22">
      <formula1>0</formula1>
      <formula2>4000</formula2>
    </dataValidation>
    <dataValidation type="textLength" allowBlank="1" showInputMessage="1" showErrorMessage="1" errorTitle="Entrada no válida" error="Escriba un texto " promptTitle="Cualquier contenido" prompt=" Escriba el cargo de la persona responsable del cumplimiento de esta actividad." sqref="AH18 AH23:AH27 AH15 AH20:AH21">
      <formula1>0</formula1>
      <formula2>4000</formula2>
    </dataValidation>
    <dataValidation type="textLength" allowBlank="1" showInputMessage="1" showErrorMessage="1" errorTitle="Entrada no válida" error="Escriba un texto " promptTitle="Cualquier contenido" prompt=" Copie y pegue la meta de la actividad registrada en la &quot;Formulación Plan de Acción&quot;" sqref="AG23:AG25 AG20">
      <formula1>0</formula1>
      <formula2>4000</formula2>
    </dataValidation>
    <dataValidation type="textLength" allowBlank="1" showInputMessage="1" showErrorMessage="1" errorTitle="Entrada no válida" error="Escriba un texto " promptTitle="Cualquier contenido" prompt=" Escriba la meta concertada a 4 años. Ej. Reducir el consumo en un 8%." sqref="A10:A27">
      <formula1>0</formula1>
      <formula2>4000</formula2>
    </dataValidation>
  </dataValidations>
  <printOptions horizontalCentered="1" verticalCentered="1"/>
  <pageMargins left="0.27" right="0.19685039370078741" top="0.19685039370078741" bottom="0.19685039370078741" header="0" footer="0"/>
  <pageSetup paperSize="198" scale="21" fitToHeight="2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PIGA 2023</vt:lpstr>
      <vt:lpstr>'PIGA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Adriana Robles Cardenas</cp:lastModifiedBy>
  <dcterms:created xsi:type="dcterms:W3CDTF">2021-12-15T00:21:49Z</dcterms:created>
  <dcterms:modified xsi:type="dcterms:W3CDTF">2023-04-05T16:45:51Z</dcterms:modified>
</cp:coreProperties>
</file>