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9425" windowHeight="10425"/>
  </bookViews>
  <sheets>
    <sheet name="Plan GAB 2023"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GAB 2023'!$A$7:$AO$9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GAB 2023'!$A$1:$AO$22</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workbook>
</file>

<file path=xl/calcChain.xml><?xml version="1.0" encoding="utf-8"?>
<calcChain xmlns="http://schemas.openxmlformats.org/spreadsheetml/2006/main">
  <c r="I10" i="1" l="1"/>
  <c r="AH14" i="1" l="1"/>
  <c r="AH11" i="1"/>
  <c r="AH12" i="1"/>
  <c r="AH22" i="1" l="1"/>
  <c r="AH21" i="1"/>
  <c r="AH20" i="1"/>
  <c r="AH17" i="1"/>
  <c r="AH18" i="1"/>
  <c r="AH19" i="1"/>
  <c r="AH16" i="1"/>
  <c r="AH15" i="1"/>
  <c r="AH10" i="1" l="1"/>
  <c r="AH13"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<sst xmlns="http://schemas.openxmlformats.org/spreadsheetml/2006/main" count="219" uniqueCount="98">
  <si>
    <t>PLANEACIÓN ESTRATÉGICA</t>
  </si>
  <si>
    <t>FORMULACIÓN PLANES DE ACCIÓN</t>
  </si>
  <si>
    <t xml:space="preserve">Fecha de Formulación: </t>
  </si>
  <si>
    <t>Nombre del Plan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</si>
  <si>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</si>
  <si>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</si>
  <si>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</si>
  <si>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</si>
  <si>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</si>
  <si>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</si>
  <si>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</si>
  <si>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</si>
  <si>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</si>
  <si>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</si>
  <si>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</si>
  <si>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</si>
  <si>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</si>
  <si>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</si>
  <si>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</si>
  <si>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</si>
  <si>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</si>
  <si>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</si>
  <si>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</si>
  <si>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</si>
  <si>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</si>
  <si>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</si>
  <si>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</si>
  <si>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</si>
  <si>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</si>
  <si>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</si>
  <si>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</si>
  <si>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</si>
  <si>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</si>
  <si>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</si>
  <si>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</si>
  <si>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</si>
  <si>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Presupuesto meta PI</t>
  </si>
  <si>
    <t>Meta Segplan
(Indicador)</t>
  </si>
  <si>
    <t>Código: IDPAC-PE-FT-14
Versión: 06
Página 1 de 1
01/12/2022</t>
  </si>
  <si>
    <t>Oficina Asesora de Comunicaciones</t>
  </si>
  <si>
    <t>Lina Paola Bernal Loaiza</t>
  </si>
  <si>
    <t>Omaira Morales Arboleda</t>
  </si>
  <si>
    <t>Marcela Pérez Cárdenas</t>
  </si>
  <si>
    <t>5. Construir Bogotá Región con gobierno abierto, transparente y ciudadanía consciente</t>
  </si>
  <si>
    <t>51. Gobierno Abierto</t>
  </si>
  <si>
    <t>Plan Gobierno Abierto de Bogotá - GAB</t>
  </si>
  <si>
    <t>Marcela Perez</t>
  </si>
  <si>
    <t>Subdirección de Promoción de la Participación</t>
  </si>
  <si>
    <t>Subdirección de Fortalecimiento de la Organización Social</t>
  </si>
  <si>
    <t>Subdirección de Asuntos Comunales</t>
  </si>
  <si>
    <t>Maria Victoria Sanchez</t>
  </si>
  <si>
    <t xml:space="preserve">Zabrina Delgado Plata
</t>
  </si>
  <si>
    <t xml:space="preserve">Ana Maria Almario Dreszer
</t>
  </si>
  <si>
    <t>Eduar David Martinez Segura</t>
  </si>
  <si>
    <t>Secretaría General - Gestión de Tecnologías de la Información</t>
  </si>
  <si>
    <t>Alexandra Castillo Ardila</t>
  </si>
  <si>
    <t>Maria Angelica Castro Corredor</t>
  </si>
  <si>
    <t>Pablo Cesar Pacheco Rodriguez</t>
  </si>
  <si>
    <t>Realizar jornadas de trabajo con la ciudadanía, de manera directa y a través de las instancias ciudadanas o grupos de interés existentes, para informarles sobre la estrategia de Causas Ciudadanas y propiciar su utilización en el módulo "Bogotá participa" de la plataforma de Gobierno Abierto de Bogotá.</t>
  </si>
  <si>
    <t>Desarrollar los planes de trabajo de las causas que obtengan los apoyos ciudadanos requeridos, conforme a la reglamentación que se expida por parte de la Secretaria Distrital de Gobierno, en un plazo máximo de un mes (1) y, dependiendo de la complejidad de la solicitud, ampliarlo hasta por dos (2) meses.</t>
  </si>
  <si>
    <t>Plan de trabajo formulado</t>
  </si>
  <si>
    <t>Gestionar eficientemente las comunidades en redes sociales y propiciar un diálogo en doble vía en tiempo real, incluyendo indicadores claves de desempeño (KPI) para medir el grado y calidad de las interacciones con los ciudadanos y ciudadanas.</t>
  </si>
  <si>
    <t>Base estadística de impactos en redes sociales
Evidencias de la gestión en redes sociales</t>
  </si>
  <si>
    <t>Poner a disposición de la ciudadanía mecanismos y herramientas digitales de interacción antes, durante y después de las actividades de Gobierno Abierto, con el fin de garantizar la participación directa de las personas y la respuesta institucional a sus propuestas, peticiones y preguntas.</t>
  </si>
  <si>
    <t>Informe sobre la implementación de los mecanismos y herramientas digitales de interacción ciudadana</t>
  </si>
  <si>
    <t>Disponer de mecanismos incluyentes y democráticos para garantizar la participación y atención de personas en condición de discapacidad, adulto mayor y población rural en las actividades de Gobierno Abierto de Bogotá.</t>
  </si>
  <si>
    <t xml:space="preserve">Verificar el Inventario de estudios IDPAC de acuerdo con los lineamientos establecidos por la Subsecretaría de Información y Estudios Estratégicos de la Secretaría Distrital de Planeación- SDP, informando a la Oficina Asesora de Planeación el cumplimiento del mismo. </t>
  </si>
  <si>
    <t>Inventario de estudios IDPAC (Anexo circular 008 de 2021)
Correo electrónico</t>
  </si>
  <si>
    <t>Inventario de estudios IDPAC verificado (Anexo circular 008 de 2021)
Correo electrónico</t>
  </si>
  <si>
    <t xml:space="preserve">Secretaria General – Gestión Documental </t>
  </si>
  <si>
    <t>Subdirección de Promoción de la Participación - Casa de Experiencias</t>
  </si>
  <si>
    <t>Marya Carolina Rodríguez Ramírez</t>
  </si>
  <si>
    <t>Mayerli Stefany Garay Escobar</t>
  </si>
  <si>
    <t>Marcela Perez Cardenas</t>
  </si>
  <si>
    <t>Mary Sol Novoa Rodriguez</t>
  </si>
  <si>
    <t>Oficina Asesora de Planeación</t>
  </si>
  <si>
    <t>Correos electrónicos
Actas de reuniones</t>
  </si>
  <si>
    <t>Carolina Cristancho Zarco</t>
  </si>
  <si>
    <t>Silvia Patiño</t>
  </si>
  <si>
    <t>Ana Silvia Olano</t>
  </si>
  <si>
    <t>N/A</t>
  </si>
  <si>
    <t>Ginna Marcela Moreno Fandiño</t>
  </si>
  <si>
    <t>Paula Sanchez</t>
  </si>
  <si>
    <t>Yanneth Katerine Hernandez Infante</t>
  </si>
  <si>
    <t>Edgar Alfonso Chinome Soto</t>
  </si>
  <si>
    <t>1. Presentación de las jornadas
2. Listados de asistencia
3. Memorias de las jornadas 
4. Actas de reunión</t>
  </si>
  <si>
    <t>Informe de actividades y mecanismos incluyentes y democráticos implementados en la entidad
Listados de asistencia
Registros fotográficos
Piezas comunicativas</t>
  </si>
  <si>
    <t>Mantener actualizado el inventario de los estudios e investigaciones realizados por el IDPAC y reportados por las diferentes dependencias</t>
  </si>
  <si>
    <t>Correos electrónicos
Actas de reuniones
Piezas comunicativas</t>
  </si>
  <si>
    <t>Atender las disposiciones que se establezcan en materia de planeación y seguimiento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</si>
  <si>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materia de participación por parte de la Coordinación General de Gobierno Abierto, con el fin de garantizar el éxito en la implementación de las orientaciones de esta directiva, así como de aquellas necesarias para el fortalecimiento del Modelo de Gobierno de Bogotá.</t>
  </si>
  <si>
    <t>Atender las disposiciones que se establezcan en gestión de tecnologías y transformación digital por parte de la Coordinación General de Gobierno Abierto, con el fin de garantizar el éxito en la implementación de las orientaciones de esta directiva, así como de aquellas necesarias para el fortalecimiento del Modelo de Gobierno de Bogotá.</t>
  </si>
  <si>
    <t>Yanneth Katerine Hernández Infante</t>
  </si>
  <si>
    <t>Marcela Pérez</t>
  </si>
  <si>
    <t>María Angélica Castro Corredor</t>
  </si>
  <si>
    <t>Pablo Cesar Pacheco Rodríguez</t>
  </si>
  <si>
    <t>Zabrina Delgado Plata</t>
  </si>
  <si>
    <t>Atender las disposiciones que se establezcan en materia de comunicaciones por parte de la Coordinación General de Gobierno Abierto, con el fin de garantizar el éxito en la implementación de las orientaciones de esta directiva, así como de aquellas necesarias para el fortalecimiento del Modelo de Gobierno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</si>
</sst>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13"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sz val="11"/>
      <color rgb="FF000000"/>
      <name val="Calibri"/>
      <family val="2"/>
    </font>
    <font>
      <sz val="8"/>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Border="0" applyProtection="0"/>
    <xf numFmtId="0" fontId="7" fillId="0" borderId="0" applyNumberFormat="0" applyFill="0" applyBorder="0" applyProtection="0"/>
    <xf numFmtId="9" fontId="11" fillId="0" borderId="0" applyFont="0" applyFill="0" applyBorder="0" applyAlignment="0" applyProtection="0"/>
    <xf numFmtId="41" fontId="11" fillId="0" borderId="0" applyFont="0" applyFill="0" applyBorder="0" applyAlignment="0" applyProtection="0"/>
  </cellStyleXfs>
  <cellXfs count="48">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wrapText="1"/>
    </xf>
    <xf numFmtId="0" fontId="9" fillId="7" borderId="2" xfId="0" applyFont="1" applyFill="1" applyBorder="1" applyAlignment="1">
      <alignment horizontal="center" vertical="center" wrapText="1"/>
    </xf>
    <xf numFmtId="0" fontId="5" fillId="2" borderId="5" xfId="1" applyFont="1" applyFill="1" applyBorder="1" applyAlignment="1" applyProtection="1">
      <alignment horizontal="center" vertical="center" wrapText="1"/>
    </xf>
    <xf numFmtId="9" fontId="5" fillId="0" borderId="1" xfId="3" applyFont="1" applyFill="1" applyBorder="1" applyAlignment="1" applyProtection="1">
      <alignment horizontal="center" vertical="center" wrapText="1"/>
    </xf>
    <xf numFmtId="14" fontId="5" fillId="0" borderId="1" xfId="1" applyNumberFormat="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1" fontId="5" fillId="0" borderId="1" xfId="1" applyNumberFormat="1" applyFont="1" applyBorder="1" applyAlignment="1" applyProtection="1">
      <alignment horizontal="center" vertical="center" wrapText="1"/>
    </xf>
    <xf numFmtId="1" fontId="5" fillId="0" borderId="1" xfId="3" applyNumberFormat="1" applyFont="1" applyFill="1" applyBorder="1" applyAlignment="1" applyProtection="1">
      <alignment horizontal="center" vertical="center" wrapText="1"/>
    </xf>
    <xf numFmtId="0" fontId="5" fillId="0" borderId="1" xfId="1" applyFont="1" applyBorder="1" applyAlignment="1" applyProtection="1">
      <alignment horizontal="justify" vertical="center" wrapText="1"/>
    </xf>
    <xf numFmtId="1" fontId="12" fillId="0" borderId="1" xfId="3" applyNumberFormat="1" applyFont="1" applyFill="1" applyBorder="1" applyAlignment="1" applyProtection="1">
      <alignment horizontal="center" vertical="center" wrapText="1"/>
    </xf>
    <xf numFmtId="41" fontId="5" fillId="0" borderId="1" xfId="4"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9" fontId="5" fillId="0" borderId="3" xfId="3"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cellXfs>
  <cellStyles count="5">
    <cellStyle name="Millares [0]" xfId="4" builtinId="6"/>
    <cellStyle name="Normal" xfId="0" builtinId="0"/>
    <cellStyle name="Normal 2" xfId="1"/>
    <cellStyle name="Normal 3" xfId="2"/>
    <cellStyle name="Porcentaje" xfId="3"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7" dT="2022-01-14T21:32:01.86" personId="{5A377160-12E1-014C-A4D9-1FCC866D36E3}" id="{2D330849-DA6B-4358-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22"/>
  <sheetViews>
    <sheetView tabSelected="1" view="pageBreakPreview" zoomScale="70" zoomScaleNormal="100" zoomScaleSheetLayoutView="70" workbookViewId="0">
      <selection activeCell="G10" sqref="G10"/>
    </sheetView>
  </sheetViews>
  <sheetFormatPr baseColWidth="10" defaultColWidth="11.42578125" defaultRowHeight="14.25" x14ac:dyDescent="0.25"/>
  <cols>
    <col min="1" max="1" width="31.140625" style="6" customWidth="1"/>
    <col min="2" max="2" width="27" style="6" customWidth="1"/>
    <col min="3" max="4" width="19.85546875" style="6" customWidth="1"/>
    <col min="5" max="5" width="24.7109375" style="6" customWidth="1"/>
    <col min="6" max="6" width="40.140625" style="1" customWidth="1"/>
    <col min="7" max="7" width="43.28515625" style="1" customWidth="1"/>
    <col min="8" max="8" width="24.5703125" style="1" customWidth="1"/>
    <col min="9" max="9" width="18.8554687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5" width="17.42578125" style="6" customWidth="1"/>
    <col min="36" max="36" width="14" style="6" customWidth="1"/>
    <col min="37" max="37" width="29.7109375" style="19" customWidth="1"/>
    <col min="38" max="38" width="26.42578125" style="3" customWidth="1"/>
    <col min="39" max="39" width="22.140625" style="6" customWidth="1"/>
    <col min="40" max="41" width="17.42578125" style="6" customWidth="1"/>
    <col min="42" max="16384" width="11.42578125" style="1"/>
  </cols>
  <sheetData>
    <row r="1" spans="1:41" ht="56.25" customHeight="1" x14ac:dyDescent="0.25">
      <c r="A1" s="47"/>
      <c r="B1" s="47"/>
      <c r="C1" s="47"/>
      <c r="D1" s="41" t="s">
        <v>0</v>
      </c>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3"/>
      <c r="AN1" s="35" t="s">
        <v>38</v>
      </c>
      <c r="AO1" s="35"/>
    </row>
    <row r="2" spans="1:41" ht="55.5" customHeight="1" x14ac:dyDescent="0.25">
      <c r="A2" s="47"/>
      <c r="B2" s="47"/>
      <c r="C2" s="47"/>
      <c r="D2" s="41" t="s">
        <v>1</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3"/>
      <c r="AN2" s="35"/>
      <c r="AO2" s="35"/>
    </row>
    <row r="3" spans="1:41" ht="14.25" customHeight="1" x14ac:dyDescent="0.25">
      <c r="F3" s="2"/>
      <c r="G3" s="2"/>
      <c r="H3" s="2"/>
      <c r="I3" s="3"/>
      <c r="J3" s="3"/>
      <c r="K3" s="3"/>
      <c r="L3" s="3"/>
      <c r="M3" s="3"/>
      <c r="N3" s="3"/>
      <c r="O3" s="3"/>
      <c r="P3" s="3"/>
      <c r="Q3" s="3"/>
      <c r="R3" s="3"/>
      <c r="S3" s="3"/>
      <c r="T3" s="3"/>
      <c r="U3" s="3"/>
      <c r="V3" s="3"/>
      <c r="W3" s="3"/>
      <c r="X3" s="4"/>
      <c r="Y3" s="4"/>
      <c r="Z3" s="3"/>
      <c r="AA3" s="4"/>
      <c r="AB3" s="3"/>
      <c r="AC3" s="3"/>
      <c r="AD3" s="3"/>
      <c r="AE3" s="3"/>
      <c r="AF3" s="3"/>
      <c r="AG3" s="3"/>
      <c r="AH3" s="3"/>
      <c r="AI3" s="3"/>
      <c r="AJ3" s="3"/>
      <c r="AK3" s="5"/>
      <c r="AM3" s="3"/>
      <c r="AN3" s="3"/>
      <c r="AO3" s="3"/>
    </row>
    <row r="4" spans="1:41" ht="14.25" customHeight="1" x14ac:dyDescent="0.25">
      <c r="G4" s="7"/>
      <c r="H4" s="7"/>
      <c r="AK4" s="5"/>
    </row>
    <row r="5" spans="1:41" ht="36.75" customHeight="1" x14ac:dyDescent="0.25">
      <c r="A5" s="9" t="s">
        <v>2</v>
      </c>
      <c r="B5" s="10">
        <v>44915</v>
      </c>
      <c r="C5" s="21" t="s">
        <v>34</v>
      </c>
      <c r="D5" s="28">
        <v>44918</v>
      </c>
      <c r="E5" s="22"/>
      <c r="F5" s="22"/>
      <c r="G5" s="22"/>
      <c r="H5" s="22"/>
      <c r="I5" s="11" t="s">
        <v>3</v>
      </c>
      <c r="J5" s="38" t="s">
        <v>45</v>
      </c>
      <c r="K5" s="39"/>
      <c r="L5" s="39"/>
      <c r="M5" s="39"/>
      <c r="N5" s="39"/>
      <c r="O5" s="39"/>
      <c r="P5" s="40"/>
      <c r="Q5" s="12"/>
      <c r="R5" s="12"/>
      <c r="S5" s="12"/>
      <c r="T5" s="12"/>
      <c r="U5" s="12"/>
      <c r="V5" s="12"/>
      <c r="W5" s="12"/>
      <c r="X5" s="12"/>
      <c r="Y5" s="12"/>
      <c r="Z5" s="12"/>
      <c r="AA5" s="12"/>
      <c r="AB5" s="12"/>
      <c r="AC5" s="12"/>
      <c r="AD5" s="12"/>
      <c r="AE5" s="12"/>
      <c r="AF5" s="12"/>
      <c r="AG5" s="12"/>
      <c r="AH5" s="12"/>
      <c r="AI5" s="12"/>
      <c r="AJ5" s="12"/>
      <c r="AK5" s="12"/>
      <c r="AL5" s="12"/>
      <c r="AM5" s="12"/>
      <c r="AN5" s="23" t="s">
        <v>35</v>
      </c>
      <c r="AO5" s="20">
        <v>1</v>
      </c>
    </row>
    <row r="6" spans="1:41" s="18" customFormat="1" ht="18.75" customHeight="1" x14ac:dyDescent="0.2">
      <c r="A6" s="5"/>
      <c r="B6" s="5"/>
      <c r="C6" s="5"/>
      <c r="D6" s="5"/>
      <c r="E6" s="5"/>
      <c r="F6" s="13"/>
      <c r="G6" s="14"/>
      <c r="H6" s="14"/>
      <c r="I6" s="16"/>
      <c r="J6" s="15"/>
      <c r="K6" s="15"/>
      <c r="L6" s="15"/>
      <c r="M6" s="15"/>
      <c r="N6" s="15"/>
      <c r="O6" s="15"/>
      <c r="P6" s="15"/>
      <c r="Q6" s="15"/>
      <c r="R6" s="15"/>
      <c r="S6" s="15"/>
      <c r="T6" s="15"/>
      <c r="U6" s="15"/>
      <c r="V6" s="15"/>
      <c r="W6" s="15"/>
      <c r="X6" s="15"/>
      <c r="Y6" s="15"/>
      <c r="Z6" s="15"/>
      <c r="AA6" s="15"/>
      <c r="AB6" s="15"/>
      <c r="AC6" s="15"/>
      <c r="AD6" s="15"/>
      <c r="AE6" s="15"/>
      <c r="AF6" s="15"/>
      <c r="AG6" s="15"/>
      <c r="AH6" s="16"/>
      <c r="AI6" s="16"/>
      <c r="AJ6" s="15"/>
      <c r="AK6" s="17"/>
      <c r="AL6" s="17"/>
      <c r="AM6" s="16"/>
      <c r="AN6" s="16"/>
      <c r="AO6" s="16"/>
    </row>
    <row r="7" spans="1:41" s="18" customFormat="1" ht="48" customHeight="1" x14ac:dyDescent="0.25">
      <c r="A7" s="36" t="s">
        <v>4</v>
      </c>
      <c r="B7" s="36" t="s">
        <v>5</v>
      </c>
      <c r="C7" s="36" t="s">
        <v>6</v>
      </c>
      <c r="D7" s="36" t="s">
        <v>37</v>
      </c>
      <c r="E7" s="37" t="s">
        <v>36</v>
      </c>
      <c r="F7" s="36" t="s">
        <v>7</v>
      </c>
      <c r="G7" s="36" t="s">
        <v>8</v>
      </c>
      <c r="H7" s="36" t="s">
        <v>12</v>
      </c>
      <c r="I7" s="36" t="s">
        <v>11</v>
      </c>
      <c r="J7" s="36" t="s">
        <v>13</v>
      </c>
      <c r="K7" s="36"/>
      <c r="L7" s="36"/>
      <c r="M7" s="36"/>
      <c r="N7" s="36"/>
      <c r="O7" s="36"/>
      <c r="P7" s="36"/>
      <c r="Q7" s="36"/>
      <c r="R7" s="36"/>
      <c r="S7" s="36"/>
      <c r="T7" s="36"/>
      <c r="U7" s="36"/>
      <c r="V7" s="36"/>
      <c r="W7" s="36"/>
      <c r="X7" s="36"/>
      <c r="Y7" s="36"/>
      <c r="Z7" s="36"/>
      <c r="AA7" s="36"/>
      <c r="AB7" s="36"/>
      <c r="AC7" s="36"/>
      <c r="AD7" s="36"/>
      <c r="AE7" s="36"/>
      <c r="AF7" s="36"/>
      <c r="AG7" s="36"/>
      <c r="AH7" s="36" t="s">
        <v>14</v>
      </c>
      <c r="AI7" s="36" t="s">
        <v>9</v>
      </c>
      <c r="AJ7" s="36" t="s">
        <v>10</v>
      </c>
      <c r="AK7" s="36" t="s">
        <v>15</v>
      </c>
      <c r="AL7" s="36" t="s">
        <v>16</v>
      </c>
      <c r="AM7" s="36" t="s">
        <v>17</v>
      </c>
      <c r="AN7" s="36" t="s">
        <v>18</v>
      </c>
      <c r="AO7" s="36" t="s">
        <v>19</v>
      </c>
    </row>
    <row r="8" spans="1:41" ht="27" customHeight="1" x14ac:dyDescent="0.25">
      <c r="A8" s="36"/>
      <c r="B8" s="36"/>
      <c r="C8" s="36"/>
      <c r="D8" s="36"/>
      <c r="E8" s="44"/>
      <c r="F8" s="36"/>
      <c r="G8" s="36"/>
      <c r="H8" s="36"/>
      <c r="I8" s="36"/>
      <c r="J8" s="36" t="s">
        <v>20</v>
      </c>
      <c r="K8" s="36"/>
      <c r="L8" s="36" t="s">
        <v>21</v>
      </c>
      <c r="M8" s="36"/>
      <c r="N8" s="36" t="s">
        <v>22</v>
      </c>
      <c r="O8" s="36"/>
      <c r="P8" s="36" t="s">
        <v>23</v>
      </c>
      <c r="Q8" s="36"/>
      <c r="R8" s="36" t="s">
        <v>24</v>
      </c>
      <c r="S8" s="36"/>
      <c r="T8" s="36" t="s">
        <v>25</v>
      </c>
      <c r="U8" s="36"/>
      <c r="V8" s="36" t="s">
        <v>26</v>
      </c>
      <c r="W8" s="36"/>
      <c r="X8" s="36" t="s">
        <v>27</v>
      </c>
      <c r="Y8" s="36"/>
      <c r="Z8" s="36" t="s">
        <v>28</v>
      </c>
      <c r="AA8" s="36"/>
      <c r="AB8" s="36" t="s">
        <v>29</v>
      </c>
      <c r="AC8" s="36"/>
      <c r="AD8" s="36" t="s">
        <v>30</v>
      </c>
      <c r="AE8" s="36"/>
      <c r="AF8" s="36" t="s">
        <v>31</v>
      </c>
      <c r="AG8" s="36" t="s">
        <v>31</v>
      </c>
      <c r="AH8" s="36"/>
      <c r="AI8" s="36"/>
      <c r="AJ8" s="36"/>
      <c r="AK8" s="36"/>
      <c r="AL8" s="36"/>
      <c r="AM8" s="36"/>
      <c r="AN8" s="36"/>
      <c r="AO8" s="36"/>
    </row>
    <row r="9" spans="1:41" ht="63" customHeight="1" x14ac:dyDescent="0.25">
      <c r="A9" s="36"/>
      <c r="B9" s="36"/>
      <c r="C9" s="36"/>
      <c r="D9" s="36"/>
      <c r="E9" s="45"/>
      <c r="F9" s="37"/>
      <c r="G9" s="37"/>
      <c r="H9" s="37"/>
      <c r="I9" s="37"/>
      <c r="J9" s="25" t="s">
        <v>32</v>
      </c>
      <c r="K9" s="25" t="s">
        <v>33</v>
      </c>
      <c r="L9" s="25" t="s">
        <v>32</v>
      </c>
      <c r="M9" s="25" t="s">
        <v>33</v>
      </c>
      <c r="N9" s="25" t="s">
        <v>32</v>
      </c>
      <c r="O9" s="25" t="s">
        <v>33</v>
      </c>
      <c r="P9" s="25" t="s">
        <v>32</v>
      </c>
      <c r="Q9" s="25" t="s">
        <v>33</v>
      </c>
      <c r="R9" s="25" t="s">
        <v>32</v>
      </c>
      <c r="S9" s="25" t="s">
        <v>33</v>
      </c>
      <c r="T9" s="25" t="s">
        <v>32</v>
      </c>
      <c r="U9" s="25" t="s">
        <v>33</v>
      </c>
      <c r="V9" s="25" t="s">
        <v>32</v>
      </c>
      <c r="W9" s="25" t="s">
        <v>33</v>
      </c>
      <c r="X9" s="25" t="s">
        <v>32</v>
      </c>
      <c r="Y9" s="25" t="s">
        <v>33</v>
      </c>
      <c r="Z9" s="25" t="s">
        <v>32</v>
      </c>
      <c r="AA9" s="25" t="s">
        <v>33</v>
      </c>
      <c r="AB9" s="25" t="s">
        <v>32</v>
      </c>
      <c r="AC9" s="25" t="s">
        <v>33</v>
      </c>
      <c r="AD9" s="25" t="s">
        <v>32</v>
      </c>
      <c r="AE9" s="25" t="s">
        <v>33</v>
      </c>
      <c r="AF9" s="25" t="s">
        <v>32</v>
      </c>
      <c r="AG9" s="25" t="s">
        <v>33</v>
      </c>
      <c r="AH9" s="37"/>
      <c r="AI9" s="37"/>
      <c r="AJ9" s="37"/>
      <c r="AK9" s="37"/>
      <c r="AL9" s="37"/>
      <c r="AM9" s="37"/>
      <c r="AN9" s="37"/>
      <c r="AO9" s="37"/>
    </row>
    <row r="10" spans="1:41" ht="114" x14ac:dyDescent="0.25">
      <c r="A10" s="24" t="s">
        <v>43</v>
      </c>
      <c r="B10" s="24" t="s">
        <v>44</v>
      </c>
      <c r="C10" s="24" t="s">
        <v>80</v>
      </c>
      <c r="D10" s="24" t="s">
        <v>80</v>
      </c>
      <c r="E10" s="24" t="s">
        <v>80</v>
      </c>
      <c r="F10" s="26" t="s">
        <v>45</v>
      </c>
      <c r="G10" s="32" t="s">
        <v>58</v>
      </c>
      <c r="H10" s="27">
        <v>0.1</v>
      </c>
      <c r="I10" s="46">
        <f>+H10+H11+H12+H13+H14+H15+H16+H17+H18+H19+H20+H21+H22</f>
        <v>1.0000000000000004</v>
      </c>
      <c r="J10" s="29"/>
      <c r="K10" s="29"/>
      <c r="L10" s="29"/>
      <c r="M10" s="29"/>
      <c r="N10" s="27"/>
      <c r="O10" s="29"/>
      <c r="P10" s="27"/>
      <c r="Q10" s="29"/>
      <c r="R10" s="27"/>
      <c r="S10" s="29"/>
      <c r="T10" s="30">
        <v>2</v>
      </c>
      <c r="U10" s="30"/>
      <c r="V10" s="30">
        <v>2</v>
      </c>
      <c r="W10" s="30"/>
      <c r="X10" s="30">
        <v>2</v>
      </c>
      <c r="Y10" s="30"/>
      <c r="Z10" s="30">
        <v>2</v>
      </c>
      <c r="AA10" s="30"/>
      <c r="AB10" s="30">
        <v>2</v>
      </c>
      <c r="AC10" s="30"/>
      <c r="AD10" s="30">
        <v>2</v>
      </c>
      <c r="AE10" s="30"/>
      <c r="AF10" s="30"/>
      <c r="AG10" s="30"/>
      <c r="AH10" s="30">
        <f t="shared" ref="AH10:AH13" si="0">J10+L10+N10+P10+R10+T10+V10+X10+Z10+AB10+AD10+AF10</f>
        <v>12</v>
      </c>
      <c r="AI10" s="28">
        <v>45078</v>
      </c>
      <c r="AJ10" s="28">
        <v>45290</v>
      </c>
      <c r="AK10" s="29" t="s">
        <v>85</v>
      </c>
      <c r="AL10" s="29" t="s">
        <v>47</v>
      </c>
      <c r="AM10" s="29" t="s">
        <v>84</v>
      </c>
      <c r="AN10" s="29" t="s">
        <v>83</v>
      </c>
      <c r="AO10" s="29" t="s">
        <v>46</v>
      </c>
    </row>
    <row r="11" spans="1:41" ht="114" x14ac:dyDescent="0.25">
      <c r="A11" s="24" t="s">
        <v>43</v>
      </c>
      <c r="B11" s="24" t="s">
        <v>44</v>
      </c>
      <c r="C11" s="24" t="s">
        <v>80</v>
      </c>
      <c r="D11" s="24" t="s">
        <v>80</v>
      </c>
      <c r="E11" s="24" t="s">
        <v>80</v>
      </c>
      <c r="F11" s="26" t="s">
        <v>45</v>
      </c>
      <c r="G11" s="32" t="s">
        <v>58</v>
      </c>
      <c r="H11" s="27">
        <v>0.1</v>
      </c>
      <c r="I11" s="46"/>
      <c r="J11" s="29"/>
      <c r="K11" s="29"/>
      <c r="L11" s="29"/>
      <c r="M11" s="29"/>
      <c r="N11" s="27"/>
      <c r="O11" s="29"/>
      <c r="P11" s="27"/>
      <c r="Q11" s="29"/>
      <c r="R11" s="27"/>
      <c r="S11" s="29"/>
      <c r="T11" s="30">
        <v>2</v>
      </c>
      <c r="U11" s="30"/>
      <c r="V11" s="30">
        <v>2</v>
      </c>
      <c r="W11" s="30"/>
      <c r="X11" s="30">
        <v>2</v>
      </c>
      <c r="Y11" s="30"/>
      <c r="Z11" s="30">
        <v>2</v>
      </c>
      <c r="AA11" s="30"/>
      <c r="AB11" s="30">
        <v>2</v>
      </c>
      <c r="AC11" s="30"/>
      <c r="AD11" s="30">
        <v>2</v>
      </c>
      <c r="AE11" s="30"/>
      <c r="AF11" s="30"/>
      <c r="AG11" s="30"/>
      <c r="AH11" s="30">
        <f t="shared" si="0"/>
        <v>12</v>
      </c>
      <c r="AI11" s="28">
        <v>45078</v>
      </c>
      <c r="AJ11" s="28">
        <v>45290</v>
      </c>
      <c r="AK11" s="29" t="s">
        <v>85</v>
      </c>
      <c r="AL11" s="29" t="s">
        <v>48</v>
      </c>
      <c r="AM11" s="29" t="s">
        <v>50</v>
      </c>
      <c r="AN11" s="29" t="s">
        <v>96</v>
      </c>
      <c r="AO11" s="29" t="s">
        <v>52</v>
      </c>
    </row>
    <row r="12" spans="1:41" ht="114" x14ac:dyDescent="0.25">
      <c r="A12" s="24" t="s">
        <v>43</v>
      </c>
      <c r="B12" s="24" t="s">
        <v>44</v>
      </c>
      <c r="C12" s="24" t="s">
        <v>80</v>
      </c>
      <c r="D12" s="24" t="s">
        <v>80</v>
      </c>
      <c r="E12" s="24" t="s">
        <v>80</v>
      </c>
      <c r="F12" s="26" t="s">
        <v>45</v>
      </c>
      <c r="G12" s="32" t="s">
        <v>58</v>
      </c>
      <c r="H12" s="27">
        <v>0.1</v>
      </c>
      <c r="I12" s="46"/>
      <c r="J12" s="29"/>
      <c r="K12" s="29"/>
      <c r="L12" s="29"/>
      <c r="M12" s="29"/>
      <c r="N12" s="27"/>
      <c r="O12" s="29"/>
      <c r="P12" s="27"/>
      <c r="Q12" s="29"/>
      <c r="R12" s="27"/>
      <c r="S12" s="29"/>
      <c r="T12" s="30">
        <v>2</v>
      </c>
      <c r="U12" s="30"/>
      <c r="V12" s="30">
        <v>2</v>
      </c>
      <c r="W12" s="30"/>
      <c r="X12" s="30">
        <v>2</v>
      </c>
      <c r="Y12" s="30"/>
      <c r="Z12" s="30">
        <v>2</v>
      </c>
      <c r="AA12" s="30"/>
      <c r="AB12" s="30">
        <v>2</v>
      </c>
      <c r="AC12" s="30"/>
      <c r="AD12" s="30">
        <v>2</v>
      </c>
      <c r="AE12" s="30"/>
      <c r="AF12" s="30"/>
      <c r="AG12" s="30"/>
      <c r="AH12" s="30">
        <f t="shared" ref="AH12" si="1">J12+L12+N12+P12+R12+T12+V12+X12+Z12+AB12+AD12+AF12</f>
        <v>12</v>
      </c>
      <c r="AI12" s="28">
        <v>45078</v>
      </c>
      <c r="AJ12" s="28">
        <v>45290</v>
      </c>
      <c r="AK12" s="29" t="s">
        <v>85</v>
      </c>
      <c r="AL12" s="29" t="s">
        <v>49</v>
      </c>
      <c r="AM12" s="29" t="s">
        <v>81</v>
      </c>
      <c r="AN12" s="29" t="s">
        <v>82</v>
      </c>
      <c r="AO12" s="29" t="s">
        <v>53</v>
      </c>
    </row>
    <row r="13" spans="1:41" ht="114" x14ac:dyDescent="0.25">
      <c r="A13" s="24" t="s">
        <v>43</v>
      </c>
      <c r="B13" s="24" t="s">
        <v>44</v>
      </c>
      <c r="C13" s="24" t="s">
        <v>80</v>
      </c>
      <c r="D13" s="24" t="s">
        <v>80</v>
      </c>
      <c r="E13" s="24" t="s">
        <v>80</v>
      </c>
      <c r="F13" s="26" t="s">
        <v>45</v>
      </c>
      <c r="G13" s="32" t="s">
        <v>59</v>
      </c>
      <c r="H13" s="27">
        <v>7.0000000000000007E-2</v>
      </c>
      <c r="I13" s="46"/>
      <c r="J13" s="27"/>
      <c r="K13" s="27"/>
      <c r="L13" s="27"/>
      <c r="M13" s="27"/>
      <c r="N13" s="27"/>
      <c r="O13" s="27"/>
      <c r="P13" s="27"/>
      <c r="Q13" s="27"/>
      <c r="R13" s="27"/>
      <c r="S13" s="27"/>
      <c r="T13" s="27"/>
      <c r="U13" s="27"/>
      <c r="V13" s="27"/>
      <c r="W13" s="27"/>
      <c r="X13" s="27"/>
      <c r="Y13" s="27"/>
      <c r="Z13" s="27"/>
      <c r="AA13" s="27"/>
      <c r="AB13" s="27">
        <v>0.2</v>
      </c>
      <c r="AC13" s="27"/>
      <c r="AD13" s="27">
        <v>0.3</v>
      </c>
      <c r="AE13" s="27"/>
      <c r="AF13" s="27">
        <v>0.5</v>
      </c>
      <c r="AG13" s="27"/>
      <c r="AH13" s="27">
        <f t="shared" si="0"/>
        <v>1</v>
      </c>
      <c r="AI13" s="28">
        <v>45200</v>
      </c>
      <c r="AJ13" s="28">
        <v>45290</v>
      </c>
      <c r="AK13" s="29" t="s">
        <v>60</v>
      </c>
      <c r="AL13" s="29" t="s">
        <v>47</v>
      </c>
      <c r="AM13" s="29" t="s">
        <v>84</v>
      </c>
      <c r="AN13" s="29" t="s">
        <v>83</v>
      </c>
      <c r="AO13" s="29" t="s">
        <v>46</v>
      </c>
    </row>
    <row r="14" spans="1:41" ht="99.75" x14ac:dyDescent="0.25">
      <c r="A14" s="24" t="s">
        <v>43</v>
      </c>
      <c r="B14" s="24" t="s">
        <v>44</v>
      </c>
      <c r="C14" s="24" t="s">
        <v>80</v>
      </c>
      <c r="D14" s="24" t="s">
        <v>80</v>
      </c>
      <c r="E14" s="24" t="s">
        <v>80</v>
      </c>
      <c r="F14" s="26" t="s">
        <v>45</v>
      </c>
      <c r="G14" s="32" t="s">
        <v>61</v>
      </c>
      <c r="H14" s="27">
        <v>7.0000000000000007E-2</v>
      </c>
      <c r="I14" s="46"/>
      <c r="J14" s="31"/>
      <c r="K14" s="31"/>
      <c r="L14" s="31"/>
      <c r="M14" s="31"/>
      <c r="N14" s="33">
        <v>3479609</v>
      </c>
      <c r="O14" s="31"/>
      <c r="P14" s="31"/>
      <c r="Q14" s="31"/>
      <c r="R14" s="31"/>
      <c r="S14" s="31"/>
      <c r="T14" s="33">
        <v>3479609</v>
      </c>
      <c r="U14" s="31"/>
      <c r="V14" s="31"/>
      <c r="W14" s="31"/>
      <c r="X14" s="31"/>
      <c r="Y14" s="31"/>
      <c r="Z14" s="33">
        <v>3479609</v>
      </c>
      <c r="AA14" s="31"/>
      <c r="AB14" s="31"/>
      <c r="AC14" s="31"/>
      <c r="AD14" s="31"/>
      <c r="AE14" s="31"/>
      <c r="AF14" s="33">
        <v>3479609</v>
      </c>
      <c r="AG14" s="31"/>
      <c r="AH14" s="34">
        <f>J14+L14+N14+P14+R14+T14+V14+X14+Z14+AB14+AD14+AF14</f>
        <v>13918436</v>
      </c>
      <c r="AI14" s="28">
        <v>44928</v>
      </c>
      <c r="AJ14" s="28">
        <v>45290</v>
      </c>
      <c r="AK14" s="29" t="s">
        <v>62</v>
      </c>
      <c r="AL14" s="29" t="s">
        <v>39</v>
      </c>
      <c r="AM14" s="29" t="s">
        <v>40</v>
      </c>
      <c r="AN14" s="29" t="s">
        <v>41</v>
      </c>
      <c r="AO14" s="29" t="s">
        <v>42</v>
      </c>
    </row>
    <row r="15" spans="1:41" ht="99.75" x14ac:dyDescent="0.25">
      <c r="A15" s="24" t="s">
        <v>43</v>
      </c>
      <c r="B15" s="24" t="s">
        <v>44</v>
      </c>
      <c r="C15" s="24" t="s">
        <v>80</v>
      </c>
      <c r="D15" s="24" t="s">
        <v>80</v>
      </c>
      <c r="E15" s="24" t="s">
        <v>80</v>
      </c>
      <c r="F15" s="26" t="s">
        <v>45</v>
      </c>
      <c r="G15" s="32" t="s">
        <v>63</v>
      </c>
      <c r="H15" s="27">
        <v>7.0000000000000007E-2</v>
      </c>
      <c r="I15" s="46"/>
      <c r="J15" s="31"/>
      <c r="K15" s="31"/>
      <c r="L15" s="31"/>
      <c r="M15" s="31"/>
      <c r="N15" s="31">
        <v>1</v>
      </c>
      <c r="O15" s="31"/>
      <c r="P15" s="31">
        <v>1</v>
      </c>
      <c r="Q15" s="31"/>
      <c r="R15" s="31">
        <v>1</v>
      </c>
      <c r="S15" s="31"/>
      <c r="T15" s="31"/>
      <c r="U15" s="31"/>
      <c r="V15" s="31"/>
      <c r="W15" s="31"/>
      <c r="X15" s="31">
        <v>1</v>
      </c>
      <c r="Y15" s="31"/>
      <c r="Z15" s="31">
        <v>1</v>
      </c>
      <c r="AA15" s="31"/>
      <c r="AB15" s="31"/>
      <c r="AC15" s="31"/>
      <c r="AD15" s="31"/>
      <c r="AE15" s="31"/>
      <c r="AF15" s="31"/>
      <c r="AG15" s="31"/>
      <c r="AH15" s="31">
        <f t="shared" ref="AH15:AH19" si="2">J15+L15+N15+P15+R15+T15+V15+X15+Z15+AB15+AD15+AF15</f>
        <v>5</v>
      </c>
      <c r="AI15" s="28">
        <v>44986</v>
      </c>
      <c r="AJ15" s="28">
        <v>45199</v>
      </c>
      <c r="AK15" s="29" t="s">
        <v>64</v>
      </c>
      <c r="AL15" s="29" t="s">
        <v>39</v>
      </c>
      <c r="AM15" s="29" t="s">
        <v>40</v>
      </c>
      <c r="AN15" s="29" t="s">
        <v>41</v>
      </c>
      <c r="AO15" s="29" t="s">
        <v>42</v>
      </c>
    </row>
    <row r="16" spans="1:41" ht="99.75" x14ac:dyDescent="0.25">
      <c r="A16" s="24" t="s">
        <v>43</v>
      </c>
      <c r="B16" s="24" t="s">
        <v>44</v>
      </c>
      <c r="C16" s="24" t="s">
        <v>80</v>
      </c>
      <c r="D16" s="24" t="s">
        <v>80</v>
      </c>
      <c r="E16" s="24" t="s">
        <v>80</v>
      </c>
      <c r="F16" s="26" t="s">
        <v>45</v>
      </c>
      <c r="G16" s="32" t="s">
        <v>65</v>
      </c>
      <c r="H16" s="27">
        <v>7.0000000000000007E-2</v>
      </c>
      <c r="I16" s="46"/>
      <c r="J16" s="31"/>
      <c r="K16" s="31"/>
      <c r="L16" s="31"/>
      <c r="M16" s="31"/>
      <c r="N16" s="31">
        <v>1</v>
      </c>
      <c r="O16" s="31"/>
      <c r="P16" s="31"/>
      <c r="Q16" s="31"/>
      <c r="R16" s="31"/>
      <c r="S16" s="31"/>
      <c r="T16" s="31">
        <v>1</v>
      </c>
      <c r="U16" s="31"/>
      <c r="V16" s="31"/>
      <c r="W16" s="31"/>
      <c r="X16" s="31"/>
      <c r="Y16" s="31"/>
      <c r="Z16" s="31">
        <v>1</v>
      </c>
      <c r="AA16" s="31"/>
      <c r="AB16" s="31"/>
      <c r="AC16" s="31"/>
      <c r="AD16" s="31"/>
      <c r="AE16" s="31"/>
      <c r="AF16" s="31"/>
      <c r="AG16" s="31"/>
      <c r="AH16" s="31">
        <f t="shared" si="2"/>
        <v>3</v>
      </c>
      <c r="AI16" s="28">
        <v>44986</v>
      </c>
      <c r="AJ16" s="28">
        <v>45199</v>
      </c>
      <c r="AK16" s="29" t="s">
        <v>86</v>
      </c>
      <c r="AL16" s="29" t="s">
        <v>48</v>
      </c>
      <c r="AM16" s="29" t="s">
        <v>50</v>
      </c>
      <c r="AN16" s="29" t="s">
        <v>51</v>
      </c>
      <c r="AO16" s="29" t="s">
        <v>52</v>
      </c>
    </row>
    <row r="17" spans="1:41" ht="57" x14ac:dyDescent="0.25">
      <c r="A17" s="24" t="s">
        <v>43</v>
      </c>
      <c r="B17" s="24" t="s">
        <v>44</v>
      </c>
      <c r="C17" s="24" t="s">
        <v>80</v>
      </c>
      <c r="D17" s="24" t="s">
        <v>80</v>
      </c>
      <c r="E17" s="24" t="s">
        <v>80</v>
      </c>
      <c r="F17" s="26" t="s">
        <v>45</v>
      </c>
      <c r="G17" s="32" t="s">
        <v>87</v>
      </c>
      <c r="H17" s="27">
        <v>7.0000000000000007E-2</v>
      </c>
      <c r="I17" s="46"/>
      <c r="J17" s="27">
        <v>0.08</v>
      </c>
      <c r="K17" s="27"/>
      <c r="L17" s="27">
        <v>0.08</v>
      </c>
      <c r="M17" s="27"/>
      <c r="N17" s="27">
        <v>0.09</v>
      </c>
      <c r="O17" s="27"/>
      <c r="P17" s="27">
        <v>0.08</v>
      </c>
      <c r="Q17" s="27"/>
      <c r="R17" s="27">
        <v>0.08</v>
      </c>
      <c r="S17" s="27"/>
      <c r="T17" s="27">
        <v>0.09</v>
      </c>
      <c r="U17" s="27"/>
      <c r="V17" s="27">
        <v>0.08</v>
      </c>
      <c r="W17" s="27"/>
      <c r="X17" s="27">
        <v>0.08</v>
      </c>
      <c r="Y17" s="27"/>
      <c r="Z17" s="27">
        <v>0.09</v>
      </c>
      <c r="AA17" s="27"/>
      <c r="AB17" s="27">
        <v>0.08</v>
      </c>
      <c r="AC17" s="27"/>
      <c r="AD17" s="27">
        <v>0.08</v>
      </c>
      <c r="AE17" s="27"/>
      <c r="AF17" s="27">
        <v>0.09</v>
      </c>
      <c r="AG17" s="27"/>
      <c r="AH17" s="27">
        <f t="shared" si="2"/>
        <v>0.99999999999999978</v>
      </c>
      <c r="AI17" s="28">
        <v>44928</v>
      </c>
      <c r="AJ17" s="28">
        <v>45290</v>
      </c>
      <c r="AK17" s="29" t="s">
        <v>67</v>
      </c>
      <c r="AL17" s="29" t="s">
        <v>70</v>
      </c>
      <c r="AM17" s="29" t="s">
        <v>71</v>
      </c>
      <c r="AN17" s="29" t="s">
        <v>72</v>
      </c>
      <c r="AO17" s="29" t="s">
        <v>73</v>
      </c>
    </row>
    <row r="18" spans="1:41" ht="99.75" x14ac:dyDescent="0.25">
      <c r="A18" s="24" t="s">
        <v>43</v>
      </c>
      <c r="B18" s="24" t="s">
        <v>44</v>
      </c>
      <c r="C18" s="24" t="s">
        <v>80</v>
      </c>
      <c r="D18" s="24" t="s">
        <v>80</v>
      </c>
      <c r="E18" s="24" t="s">
        <v>80</v>
      </c>
      <c r="F18" s="26" t="s">
        <v>45</v>
      </c>
      <c r="G18" s="32" t="s">
        <v>66</v>
      </c>
      <c r="H18" s="27">
        <v>7.0000000000000007E-2</v>
      </c>
      <c r="I18" s="46"/>
      <c r="J18" s="27">
        <v>0.2</v>
      </c>
      <c r="K18" s="27"/>
      <c r="L18" s="27"/>
      <c r="M18" s="27"/>
      <c r="N18" s="27">
        <v>0.2</v>
      </c>
      <c r="O18" s="27"/>
      <c r="P18" s="27"/>
      <c r="Q18" s="27"/>
      <c r="R18" s="27"/>
      <c r="S18" s="27"/>
      <c r="T18" s="27">
        <v>0.2</v>
      </c>
      <c r="U18" s="27"/>
      <c r="V18" s="27"/>
      <c r="W18" s="27"/>
      <c r="X18" s="27"/>
      <c r="Y18" s="27"/>
      <c r="Z18" s="27">
        <v>0.2</v>
      </c>
      <c r="AA18" s="27"/>
      <c r="AB18" s="27"/>
      <c r="AC18" s="27"/>
      <c r="AD18" s="27"/>
      <c r="AE18" s="27"/>
      <c r="AF18" s="27">
        <v>0.2</v>
      </c>
      <c r="AG18" s="27"/>
      <c r="AH18" s="27">
        <f t="shared" si="2"/>
        <v>1</v>
      </c>
      <c r="AI18" s="28">
        <v>44928</v>
      </c>
      <c r="AJ18" s="28">
        <v>45290</v>
      </c>
      <c r="AK18" s="29" t="s">
        <v>68</v>
      </c>
      <c r="AL18" s="29" t="s">
        <v>69</v>
      </c>
      <c r="AM18" s="29" t="s">
        <v>74</v>
      </c>
      <c r="AN18" s="29" t="s">
        <v>56</v>
      </c>
      <c r="AO18" s="29" t="s">
        <v>57</v>
      </c>
    </row>
    <row r="19" spans="1:41" ht="114" x14ac:dyDescent="0.25">
      <c r="A19" s="24" t="s">
        <v>43</v>
      </c>
      <c r="B19" s="24" t="s">
        <v>44</v>
      </c>
      <c r="C19" s="24" t="s">
        <v>80</v>
      </c>
      <c r="D19" s="24" t="s">
        <v>80</v>
      </c>
      <c r="E19" s="24" t="s">
        <v>80</v>
      </c>
      <c r="F19" s="26" t="s">
        <v>45</v>
      </c>
      <c r="G19" s="32" t="s">
        <v>97</v>
      </c>
      <c r="H19" s="27">
        <v>7.0000000000000007E-2</v>
      </c>
      <c r="I19" s="46"/>
      <c r="J19" s="31"/>
      <c r="K19" s="31"/>
      <c r="L19" s="31"/>
      <c r="M19" s="31"/>
      <c r="N19" s="27">
        <v>0.25</v>
      </c>
      <c r="O19" s="31"/>
      <c r="P19" s="31"/>
      <c r="Q19" s="31"/>
      <c r="R19" s="31"/>
      <c r="S19" s="31"/>
      <c r="T19" s="27">
        <v>0.25</v>
      </c>
      <c r="U19" s="31"/>
      <c r="V19" s="31"/>
      <c r="W19" s="31"/>
      <c r="X19" s="31"/>
      <c r="Y19" s="31"/>
      <c r="Z19" s="27">
        <v>0.25</v>
      </c>
      <c r="AA19" s="31"/>
      <c r="AB19" s="31"/>
      <c r="AC19" s="31"/>
      <c r="AD19" s="31"/>
      <c r="AE19" s="31"/>
      <c r="AF19" s="27">
        <v>0.25</v>
      </c>
      <c r="AG19" s="31"/>
      <c r="AH19" s="27">
        <f t="shared" si="2"/>
        <v>1</v>
      </c>
      <c r="AI19" s="28">
        <v>44986</v>
      </c>
      <c r="AJ19" s="28">
        <v>45290</v>
      </c>
      <c r="AK19" s="29" t="s">
        <v>88</v>
      </c>
      <c r="AL19" s="29" t="s">
        <v>39</v>
      </c>
      <c r="AM19" s="29" t="s">
        <v>40</v>
      </c>
      <c r="AN19" s="29" t="s">
        <v>41</v>
      </c>
      <c r="AO19" s="29" t="s">
        <v>42</v>
      </c>
    </row>
    <row r="20" spans="1:41" ht="128.25" x14ac:dyDescent="0.25">
      <c r="A20" s="24" t="s">
        <v>43</v>
      </c>
      <c r="B20" s="24" t="s">
        <v>44</v>
      </c>
      <c r="C20" s="24" t="s">
        <v>80</v>
      </c>
      <c r="D20" s="24" t="s">
        <v>80</v>
      </c>
      <c r="E20" s="24" t="s">
        <v>80</v>
      </c>
      <c r="F20" s="26" t="s">
        <v>45</v>
      </c>
      <c r="G20" s="32" t="s">
        <v>89</v>
      </c>
      <c r="H20" s="27">
        <v>7.0000000000000007E-2</v>
      </c>
      <c r="I20" s="46"/>
      <c r="J20" s="31"/>
      <c r="K20" s="31"/>
      <c r="L20" s="31"/>
      <c r="M20" s="31"/>
      <c r="N20" s="27"/>
      <c r="O20" s="31"/>
      <c r="P20" s="27">
        <v>0.25</v>
      </c>
      <c r="Q20" s="31"/>
      <c r="R20" s="31"/>
      <c r="S20" s="31"/>
      <c r="T20" s="27"/>
      <c r="U20" s="31"/>
      <c r="V20" s="27">
        <v>0.25</v>
      </c>
      <c r="W20" s="31"/>
      <c r="X20" s="31"/>
      <c r="Y20" s="31"/>
      <c r="Z20" s="27"/>
      <c r="AA20" s="31"/>
      <c r="AB20" s="27">
        <v>0.25</v>
      </c>
      <c r="AC20" s="31"/>
      <c r="AD20" s="31"/>
      <c r="AE20" s="31"/>
      <c r="AF20" s="27">
        <v>0.25</v>
      </c>
      <c r="AG20" s="31"/>
      <c r="AH20" s="27">
        <f t="shared" ref="AH20:AH22" si="3">J20+L20+N20+P20+R20+T20+V20+X20+Z20+AB20+AD20+AF20</f>
        <v>1</v>
      </c>
      <c r="AI20" s="28">
        <v>44986</v>
      </c>
      <c r="AJ20" s="28">
        <v>45321</v>
      </c>
      <c r="AK20" s="29" t="s">
        <v>76</v>
      </c>
      <c r="AL20" s="29" t="s">
        <v>75</v>
      </c>
      <c r="AM20" s="29" t="s">
        <v>77</v>
      </c>
      <c r="AN20" s="29" t="s">
        <v>78</v>
      </c>
      <c r="AO20" s="29" t="s">
        <v>79</v>
      </c>
    </row>
    <row r="21" spans="1:41" ht="114" x14ac:dyDescent="0.25">
      <c r="A21" s="24" t="s">
        <v>43</v>
      </c>
      <c r="B21" s="24" t="s">
        <v>44</v>
      </c>
      <c r="C21" s="24" t="s">
        <v>80</v>
      </c>
      <c r="D21" s="24" t="s">
        <v>80</v>
      </c>
      <c r="E21" s="24" t="s">
        <v>80</v>
      </c>
      <c r="F21" s="26" t="s">
        <v>45</v>
      </c>
      <c r="G21" s="32" t="s">
        <v>90</v>
      </c>
      <c r="H21" s="27">
        <v>7.0000000000000007E-2</v>
      </c>
      <c r="I21" s="46"/>
      <c r="J21" s="31"/>
      <c r="K21" s="31"/>
      <c r="L21" s="31"/>
      <c r="M21" s="31"/>
      <c r="N21" s="27">
        <v>0.25</v>
      </c>
      <c r="O21" s="31"/>
      <c r="P21" s="31"/>
      <c r="Q21" s="31"/>
      <c r="R21" s="31"/>
      <c r="S21" s="31"/>
      <c r="T21" s="27">
        <v>0.25</v>
      </c>
      <c r="U21" s="31"/>
      <c r="V21" s="31"/>
      <c r="W21" s="31"/>
      <c r="X21" s="31"/>
      <c r="Y21" s="31"/>
      <c r="Z21" s="27">
        <v>0.25</v>
      </c>
      <c r="AA21" s="31"/>
      <c r="AB21" s="31"/>
      <c r="AC21" s="31"/>
      <c r="AD21" s="31"/>
      <c r="AE21" s="31"/>
      <c r="AF21" s="27">
        <v>0.25</v>
      </c>
      <c r="AG21" s="31"/>
      <c r="AH21" s="27">
        <f t="shared" si="3"/>
        <v>1</v>
      </c>
      <c r="AI21" s="28">
        <v>44986</v>
      </c>
      <c r="AJ21" s="28">
        <v>45290</v>
      </c>
      <c r="AK21" s="29" t="s">
        <v>76</v>
      </c>
      <c r="AL21" s="29" t="s">
        <v>47</v>
      </c>
      <c r="AM21" s="29" t="s">
        <v>84</v>
      </c>
      <c r="AN21" s="29" t="s">
        <v>92</v>
      </c>
      <c r="AO21" s="29" t="s">
        <v>93</v>
      </c>
    </row>
    <row r="22" spans="1:41" ht="128.25" x14ac:dyDescent="0.25">
      <c r="A22" s="24" t="s">
        <v>43</v>
      </c>
      <c r="B22" s="24" t="s">
        <v>44</v>
      </c>
      <c r="C22" s="24" t="s">
        <v>80</v>
      </c>
      <c r="D22" s="24" t="s">
        <v>80</v>
      </c>
      <c r="E22" s="24" t="s">
        <v>80</v>
      </c>
      <c r="F22" s="26" t="s">
        <v>45</v>
      </c>
      <c r="G22" s="32" t="s">
        <v>91</v>
      </c>
      <c r="H22" s="27">
        <v>7.0000000000000007E-2</v>
      </c>
      <c r="I22" s="46"/>
      <c r="J22" s="31"/>
      <c r="K22" s="31"/>
      <c r="L22" s="31"/>
      <c r="M22" s="31"/>
      <c r="N22" s="27">
        <v>0.25</v>
      </c>
      <c r="O22" s="31"/>
      <c r="P22" s="31"/>
      <c r="Q22" s="31"/>
      <c r="R22" s="31"/>
      <c r="S22" s="31"/>
      <c r="T22" s="27">
        <v>0.25</v>
      </c>
      <c r="U22" s="31"/>
      <c r="V22" s="31"/>
      <c r="W22" s="31"/>
      <c r="X22" s="31"/>
      <c r="Y22" s="31"/>
      <c r="Z22" s="27">
        <v>0.25</v>
      </c>
      <c r="AA22" s="31"/>
      <c r="AB22" s="31"/>
      <c r="AC22" s="31"/>
      <c r="AD22" s="31"/>
      <c r="AE22" s="31"/>
      <c r="AF22" s="27">
        <v>0.25</v>
      </c>
      <c r="AG22" s="31"/>
      <c r="AH22" s="27">
        <f t="shared" si="3"/>
        <v>1</v>
      </c>
      <c r="AI22" s="28">
        <v>44986</v>
      </c>
      <c r="AJ22" s="28">
        <v>45290</v>
      </c>
      <c r="AK22" s="29" t="s">
        <v>76</v>
      </c>
      <c r="AL22" s="29" t="s">
        <v>54</v>
      </c>
      <c r="AM22" s="29" t="s">
        <v>55</v>
      </c>
      <c r="AN22" s="29" t="s">
        <v>94</v>
      </c>
      <c r="AO22" s="29" t="s">
        <v>95</v>
      </c>
    </row>
  </sheetData>
  <protectedRanges>
    <protectedRange algorithmName="SHA-512" hashValue="eoeRDDtXIpWQX2yajJk3+LzZI1awyVShw6ybsDLOTYoNpNC2ZtY41XFM5X35n+fAfHQGTspdZp9F0ZQrtFAfQg==" saltValue="MShV2GHy/j6/UtIAZIfB0Q==" spinCount="100000" sqref="AK16" name="DirMon_3"/>
  </protectedRanges>
  <dataConsolidate/>
  <mergeCells count="36">
    <mergeCell ref="I10:I22"/>
    <mergeCell ref="A1:C2"/>
    <mergeCell ref="A7:A9"/>
    <mergeCell ref="B7:B9"/>
    <mergeCell ref="C7:C9"/>
    <mergeCell ref="H7:H9"/>
    <mergeCell ref="J5:P5"/>
    <mergeCell ref="D1:AM1"/>
    <mergeCell ref="D2:AM2"/>
    <mergeCell ref="F7:F9"/>
    <mergeCell ref="G7:G9"/>
    <mergeCell ref="I7:I9"/>
    <mergeCell ref="J7:AG7"/>
    <mergeCell ref="J8:K8"/>
    <mergeCell ref="L8:M8"/>
    <mergeCell ref="N8:O8"/>
    <mergeCell ref="AF8:AG8"/>
    <mergeCell ref="D7:D9"/>
    <mergeCell ref="E7:E9"/>
    <mergeCell ref="P8:Q8"/>
    <mergeCell ref="AN1:AO2"/>
    <mergeCell ref="AM7:AM9"/>
    <mergeCell ref="R8:S8"/>
    <mergeCell ref="T8:U8"/>
    <mergeCell ref="V8:W8"/>
    <mergeCell ref="X8:Y8"/>
    <mergeCell ref="Z8:AA8"/>
    <mergeCell ref="AH7:AH9"/>
    <mergeCell ref="AJ7:AJ9"/>
    <mergeCell ref="AK7:AK9"/>
    <mergeCell ref="AL7:AL9"/>
    <mergeCell ref="AN7:AN9"/>
    <mergeCell ref="AO7:AO9"/>
    <mergeCell ref="AB8:AC8"/>
    <mergeCell ref="AD8:AE8"/>
    <mergeCell ref="AI7:AI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868:H64868 G64858:H64859"/>
    <dataValidation allowBlank="1" showInputMessage="1" showErrorMessage="1" prompt="Son los hitos o grandes actividades a ejecutar en el plan de acción y que se pueden medir en tiempo de ejecución, producto o entregables._x000a__x000a_Nota: formular en infinitivo" sqref="F64868 F64858:F64859"/>
    <dataValidation allowBlank="1" showInputMessage="1" showErrorMessage="1" promptTitle="Producto" prompt="Corresponde al soporte que evidenciará los avances a junio de 2022." sqref="AK16"/>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GAB 2023</vt:lpstr>
      <vt:lpstr>'Plan GAB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2023-03-14T20:14:08Z</dcterms:modified>
</cp:coreProperties>
</file>