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Tovar\Downloads\"/>
    </mc:Choice>
  </mc:AlternateContent>
  <xr:revisionPtr revIDLastSave="0" documentId="8_{ADD4A08D-172C-4147-8ACE-B4F3C59CE757}" xr6:coauthVersionLast="47" xr6:coauthVersionMax="47" xr10:uidLastSave="{00000000-0000-0000-0000-000000000000}"/>
  <bookViews>
    <workbookView xWindow="-120" yWindow="-120" windowWidth="28170" windowHeight="15180" xr2:uid="{00000000-000D-0000-FFFF-FFFF00000000}"/>
  </bookViews>
  <sheets>
    <sheet name="Plan GAB 2023" sheetId="1" r:id="rId1"/>
    <sheet name="Modificación 1. CIGD 6" sheetId="2"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1" hidden="1">'Modificación 1. CIGD 6'!$A$7:$AP$9</definedName>
    <definedName name="_xlnm._FilterDatabase" localSheetId="0" hidden="1">'Plan GAB 2023'!$A$7:$AO$9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'Modificación 1. CIGD 6'!$A$1:$AP$22</definedName>
    <definedName name="_xlnm.Print_Area" localSheetId="0">'Plan GAB 2023'!$A$1:$AO$19</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2" i="2" l="1"/>
  <c r="AH21" i="2"/>
  <c r="AH20" i="2"/>
  <c r="AH19" i="2"/>
  <c r="AH18" i="2"/>
  <c r="AH17" i="2"/>
  <c r="AH16" i="2"/>
  <c r="AH15" i="2"/>
  <c r="AH14" i="2"/>
  <c r="AH13" i="2"/>
  <c r="AH12" i="2"/>
  <c r="AH11" i="2"/>
  <c r="AH10" i="2"/>
  <c r="I10" i="2"/>
  <c r="AH11" i="1" l="1"/>
  <c r="AH19" i="1" l="1"/>
  <c r="AH18" i="1"/>
  <c r="AH17" i="1"/>
  <c r="AH14" i="1"/>
  <c r="AH15" i="1"/>
  <c r="AH16" i="1"/>
  <c r="AH13" i="1"/>
  <c r="AH12" i="1"/>
  <c r="AH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tc={12ADD56A-200A-46B3-B01B-EB1A52AEC18A}</author>
  </authors>
  <commentList>
    <comment ref="I7"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tc={36894904-0A55-48BC-B576-E5DF319E5292}</author>
  </authors>
  <commentList>
    <comment ref="I7" authorId="0" shapeId="0" xr:uid="{36894904-0A55-48BC-B576-E5DF319E5292}">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sharedStrings.xml><?xml version="1.0" encoding="utf-8"?>
<sst xmlns="http://schemas.openxmlformats.org/spreadsheetml/2006/main" count="404" uniqueCount="99">
  <si>
    <t>PLANEACIÓN ESTRATÉGICA</t>
  </si>
  <si>
    <t>FORMULACIÓN PLANES DE ACCIÓN</t>
  </si>
  <si>
    <t xml:space="preserve">Fecha de Formulación: </t>
  </si>
  <si>
    <t>Nombre del Plan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</si>
  <si>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</si>
  <si>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</si>
  <si>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</si>
  <si>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</si>
  <si>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</si>
  <si>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</si>
  <si>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</si>
  <si>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</si>
  <si>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</si>
  <si>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</si>
  <si>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</si>
  <si>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</si>
  <si>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</si>
  <si>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</si>
  <si>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</si>
  <si>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</si>
  <si>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</si>
  <si>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</si>
  <si>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</si>
  <si>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</si>
  <si>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</si>
  <si>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</si>
  <si>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</si>
  <si>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</si>
  <si>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</si>
  <si>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</si>
  <si>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</si>
  <si>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</si>
  <si>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</si>
  <si>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</si>
  <si>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</si>
  <si>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</si>
  <si>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Presupuesto meta PI</t>
  </si>
  <si>
    <t>Meta Segplan
(Indicador)</t>
  </si>
  <si>
    <t>Código: IDPAC-PE-FT-14
Versión: 06
Página 1 de 1
01/12/2022</t>
  </si>
  <si>
    <t>Oficina Asesora de Comunicaciones</t>
  </si>
  <si>
    <t>Lina Paola Bernal Loaiza</t>
  </si>
  <si>
    <t>Omaira Morales Arboleda</t>
  </si>
  <si>
    <t>5. Construir Bogotá Región con gobierno abierto, transparente y ciudadanía consciente</t>
  </si>
  <si>
    <t>51. Gobierno Abierto</t>
  </si>
  <si>
    <t>Plan Gobierno Abierto de Bogotá - GAB</t>
  </si>
  <si>
    <t>Marcela Perez</t>
  </si>
  <si>
    <t>Subdirección de Promoción de la Participación</t>
  </si>
  <si>
    <t>Subdirección de Fortalecimiento de la Organización Social</t>
  </si>
  <si>
    <t>Subdirección de Asuntos Comunales</t>
  </si>
  <si>
    <t>Maria Victoria Sanchez</t>
  </si>
  <si>
    <t xml:space="preserve">Zabrina Delgado Plata
</t>
  </si>
  <si>
    <t xml:space="preserve">Ana Maria Almario Dreszer
</t>
  </si>
  <si>
    <t>Eduar David Martinez Segura</t>
  </si>
  <si>
    <t>Secretaría General - Gestión de Tecnologías de la Información</t>
  </si>
  <si>
    <t>Alexandra Castillo Ardila</t>
  </si>
  <si>
    <t>Maria Angelica Castro Corredor</t>
  </si>
  <si>
    <t>Pablo Cesar Pacheco Rodriguez</t>
  </si>
  <si>
    <t>Realizar jornadas de trabajo con la ciudadanía, de manera directa y a través de las instancias ciudadanas o grupos de interés existentes, para informarles sobre la estrategia de Causas Ciudadanas y propiciar su utilización en el módulo "Bogotá participa" de la plataforma de Gobierno Abierto de Bogotá.</t>
  </si>
  <si>
    <t>Desarrollar los planes de trabajo de las causas que obtengan los apoyos ciudadanos requeridos, conforme a la reglamentación que se expida por parte de la Secretaria Distrital de Gobierno, en un plazo máximo de un mes (1) y, dependiendo de la complejidad de la solicitud, ampliarlo hasta por dos (2) meses.</t>
  </si>
  <si>
    <t>Plan de trabajo formulado</t>
  </si>
  <si>
    <t>Gestionar eficientemente las comunidades en redes sociales y propiciar un diálogo en doble vía en tiempo real, incluyendo indicadores claves de desempeño (KPI) para medir el grado y calidad de las interacciones con los ciudadanos y ciudadanas.</t>
  </si>
  <si>
    <t>Base estadística de impactos en redes sociales
Evidencias de la gestión en redes sociales</t>
  </si>
  <si>
    <t>Poner a disposición de la ciudadanía mecanismos y herramientas digitales de interacción antes, durante y después de las actividades de Gobierno Abierto, con el fin de garantizar la participación directa de las personas y la respuesta institucional a sus propuestas, peticiones y preguntas.</t>
  </si>
  <si>
    <t>Informe sobre la implementación de los mecanismos y herramientas digitales de interacción ciudadana</t>
  </si>
  <si>
    <t>Disponer de mecanismos incluyentes y democráticos para garantizar la participación y atención de personas en condición de discapacidad, adulto mayor y población rural en las actividades de Gobierno Abierto de Bogotá.</t>
  </si>
  <si>
    <t xml:space="preserve">Verificar el Inventario de estudios IDPAC de acuerdo con los lineamientos establecidos por la Subsecretaría de Información y Estudios Estratégicos de la Secretaría Distrital de Planeación- SDP, informando a la Oficina Asesora de Planeación el cumplimiento del mismo. </t>
  </si>
  <si>
    <t>Inventario de estudios IDPAC (Anexo circular 008 de 2021)
Correo electrónico</t>
  </si>
  <si>
    <t>Inventario de estudios IDPAC verificado (Anexo circular 008 de 2021)
Correo electrónico</t>
  </si>
  <si>
    <t xml:space="preserve">Secretaria General – Gestión Documental </t>
  </si>
  <si>
    <t>Subdirección de Promoción de la Participación - Casa de Experiencias</t>
  </si>
  <si>
    <t>Marya Carolina Rodríguez Ramírez</t>
  </si>
  <si>
    <t>Mayerli Stefany Garay Escobar</t>
  </si>
  <si>
    <t>Mary Sol Novoa Rodriguez</t>
  </si>
  <si>
    <t>Oficina Asesora de Planeación</t>
  </si>
  <si>
    <t>Correos electrónicos
Actas de reuniones</t>
  </si>
  <si>
    <t>Carolina Cristancho Zarco</t>
  </si>
  <si>
    <t>Silvia Patiño</t>
  </si>
  <si>
    <t>Ana Silvia Olano</t>
  </si>
  <si>
    <t>N/A</t>
  </si>
  <si>
    <t>Ginna Marcela Moreno Fandiño</t>
  </si>
  <si>
    <t>Paula Sanchez</t>
  </si>
  <si>
    <t>Yanneth Katerine Hernandez Infante</t>
  </si>
  <si>
    <t>Edgar Alfonso Chinome Soto</t>
  </si>
  <si>
    <t>1. Presentación de las jornadas
2. Listados de asistencia
3. Memorias de las jornadas 
4. Actas de reunión</t>
  </si>
  <si>
    <t>Informe de actividades y mecanismos incluyentes y democráticos implementados en la entidad
Listados de asistencia
Registros fotográficos
Piezas comunicativas</t>
  </si>
  <si>
    <t>Mantener actualizado el inventario de los estudios e investigaciones realizados por el IDPAC y reportados por las diferentes dependencias</t>
  </si>
  <si>
    <t>Correos electrónicos
Actas de reuniones
Piezas comunicativas</t>
  </si>
  <si>
    <t>Atender las disposiciones que se establezcan en materia de planeación y seguimiento por parte de la Coordinación General de Gobierno Abierto, con el fin de garantizar el éxito en la implementación de las orientaciones de esta directiva, así como de aquellas necesarias para el fortalecimiento del Modelo de Gobierno de Bogotá.</t>
  </si>
  <si>
    <t>Atender las disposiciones que se establezcan en materia de participación por parte de la Coordinación General de Gobierno Abierto, con el fin de garantizar el éxito en la implementación de las orientaciones de esta directiva, así como de aquellas necesarias para el fortalecimiento del Modelo de Gobierno de Bogotá.</t>
  </si>
  <si>
    <t>Atender las disposiciones que se establezcan en gestión de tecnologías y transformación digital por parte de la Coordinación General de Gobierno Abierto, con el fin de garantizar el éxito en la implementación de las orientaciones de esta directiva, así como de aquellas necesarias para el fortalecimiento del Modelo de Gobierno de Bogotá.</t>
  </si>
  <si>
    <t>Yanneth Katerine Hernández Infante</t>
  </si>
  <si>
    <t>María Angélica Castro Corredor</t>
  </si>
  <si>
    <t>Pablo Cesar Pacheco Rodríguez</t>
  </si>
  <si>
    <t>Zabrina Delgado Plata</t>
  </si>
  <si>
    <t>Atender las disposiciones que se establezcan en materia de comunicaciones por parte de la Coordinación General de Gobierno Abierto, con el fin de garantizar el éxito en la implementación de las orientaciones de esta directiva, así como de aquellas necesarias para el fortalecimiento del Modelo de Gobierno de Bogotá.</t>
  </si>
  <si>
    <t>Justificación</t>
  </si>
  <si>
    <t>La Subdirección de Promoción de la Participación quien la lidera informó que la Secretaría Distrital de Gobierno indicó que para la presente vigencia no se va llevar a cabo la estrategia de causas ciudadanas, por tanto se solicita su eliminación</t>
  </si>
  <si>
    <t>Astrid Lorena Catañeda</t>
  </si>
  <si>
    <t xml:space="preserve">Laura Marcela Acuña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</si>
</sst>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15" x14ac:knownFonts="1">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sz val="11"/>
      <color rgb="FF000000"/>
      <name val="Calibri"/>
      <family val="2"/>
    </font>
    <font>
      <sz val="8"/>
      <color rgb="FF000000"/>
      <name val="Arial"/>
      <family val="2"/>
    </font>
    <font>
      <sz val="9"/>
      <color indexed="81"/>
      <name val="Tahoma"/>
      <family val="2"/>
    </font>
    <font>
      <sz val="11"/>
      <color rgb="FFFF0000"/>
      <name val="Arial"/>
      <family val="2"/>
    </font>
  </fonts>
  <fills count="11">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rgb="FFFFFFFF"/>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Border="0" applyProtection="0"/>
    <xf numFmtId="0" fontId="7" fillId="0" borderId="0" applyNumberFormat="0" applyFill="0" applyBorder="0" applyProtection="0"/>
    <xf numFmtId="9" fontId="11" fillId="0" borderId="0" applyFont="0" applyFill="0" applyBorder="0" applyAlignment="0" applyProtection="0"/>
    <xf numFmtId="41" fontId="11" fillId="0" borderId="0" applyFont="0" applyFill="0" applyBorder="0" applyAlignment="0" applyProtection="0"/>
  </cellStyleXfs>
  <cellXfs count="58">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xf>
    <xf numFmtId="0" fontId="9" fillId="7" borderId="2" xfId="0" applyFont="1" applyFill="1" applyBorder="1" applyAlignment="1">
      <alignment horizontal="center" vertical="center" wrapText="1"/>
    </xf>
    <xf numFmtId="0" fontId="5" fillId="2" borderId="5" xfId="1" applyFont="1" applyFill="1" applyBorder="1" applyAlignment="1" applyProtection="1">
      <alignment horizontal="center" vertical="center" wrapText="1"/>
    </xf>
    <xf numFmtId="9" fontId="5" fillId="0" borderId="1" xfId="3" applyFont="1" applyFill="1" applyBorder="1" applyAlignment="1" applyProtection="1">
      <alignment horizontal="center" vertical="center" wrapText="1"/>
    </xf>
    <xf numFmtId="14" fontId="5" fillId="0" borderId="1" xfId="1" applyNumberFormat="1" applyFont="1" applyBorder="1" applyAlignment="1" applyProtection="1">
      <alignment horizontal="center" vertical="center" wrapText="1"/>
    </xf>
    <xf numFmtId="0" fontId="5" fillId="0" borderId="1" xfId="1" applyFont="1" applyBorder="1" applyAlignment="1" applyProtection="1">
      <alignment horizontal="center" vertical="center" wrapText="1"/>
    </xf>
    <xf numFmtId="1" fontId="5" fillId="0" borderId="1" xfId="3" applyNumberFormat="1" applyFont="1" applyFill="1" applyBorder="1" applyAlignment="1" applyProtection="1">
      <alignment horizontal="center" vertical="center" wrapText="1"/>
    </xf>
    <xf numFmtId="0" fontId="5" fillId="0" borderId="1" xfId="1" applyFont="1" applyBorder="1" applyAlignment="1" applyProtection="1">
      <alignment horizontal="justify" vertical="center" wrapText="1"/>
    </xf>
    <xf numFmtId="1" fontId="12" fillId="0" borderId="1" xfId="3" applyNumberFormat="1" applyFont="1" applyFill="1" applyBorder="1" applyAlignment="1" applyProtection="1">
      <alignment horizontal="center" vertical="center" wrapText="1"/>
    </xf>
    <xf numFmtId="41" fontId="5" fillId="0" borderId="1" xfId="4" applyFont="1" applyFill="1" applyBorder="1" applyAlignment="1" applyProtection="1">
      <alignment horizontal="center" vertical="center" wrapText="1"/>
    </xf>
    <xf numFmtId="9" fontId="5" fillId="0" borderId="3" xfId="3"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9" borderId="1" xfId="1" applyFont="1" applyFill="1" applyBorder="1" applyAlignment="1" applyProtection="1">
      <alignment horizontal="center" vertical="center" wrapText="1"/>
    </xf>
    <xf numFmtId="0" fontId="14" fillId="9" borderId="5" xfId="1" applyFont="1" applyFill="1" applyBorder="1" applyAlignment="1" applyProtection="1">
      <alignment horizontal="center" vertical="center" wrapText="1"/>
    </xf>
    <xf numFmtId="0" fontId="14" fillId="10" borderId="1" xfId="1" applyFont="1" applyFill="1" applyBorder="1" applyAlignment="1" applyProtection="1">
      <alignment horizontal="justify" vertical="center" wrapText="1"/>
    </xf>
    <xf numFmtId="9" fontId="14" fillId="10" borderId="1" xfId="3" applyFont="1" applyFill="1" applyBorder="1" applyAlignment="1" applyProtection="1">
      <alignment horizontal="center" vertical="center" wrapText="1"/>
    </xf>
    <xf numFmtId="0" fontId="14" fillId="10" borderId="1" xfId="1" applyFont="1" applyFill="1" applyBorder="1" applyAlignment="1" applyProtection="1">
      <alignment horizontal="center" vertical="center" wrapText="1"/>
    </xf>
    <xf numFmtId="1" fontId="14" fillId="10" borderId="1" xfId="1" applyNumberFormat="1" applyFont="1" applyFill="1" applyBorder="1" applyAlignment="1" applyProtection="1">
      <alignment horizontal="center" vertical="center" wrapText="1"/>
    </xf>
    <xf numFmtId="14" fontId="14" fillId="10" borderId="1" xfId="1" applyNumberFormat="1" applyFont="1" applyFill="1" applyBorder="1" applyAlignment="1" applyProtection="1">
      <alignment horizontal="center" vertical="center" wrapText="1"/>
    </xf>
    <xf numFmtId="0" fontId="14" fillId="9" borderId="0" xfId="1" applyFont="1" applyFill="1" applyAlignment="1" applyProtection="1">
      <alignment vertical="center" wrapText="1"/>
    </xf>
    <xf numFmtId="0" fontId="14" fillId="10" borderId="2" xfId="1" applyFont="1" applyFill="1" applyBorder="1" applyAlignment="1" applyProtection="1">
      <alignment horizontal="left" vertical="center" wrapText="1"/>
    </xf>
    <xf numFmtId="0" fontId="14" fillId="10" borderId="3" xfId="1" applyFont="1" applyFill="1" applyBorder="1" applyAlignment="1" applyProtection="1">
      <alignment horizontal="left" vertical="center" wrapText="1"/>
    </xf>
    <xf numFmtId="0" fontId="14" fillId="10" borderId="4" xfId="1" applyFont="1" applyFill="1" applyBorder="1" applyAlignment="1" applyProtection="1">
      <alignment horizontal="left" vertical="center" wrapText="1"/>
    </xf>
  </cellXfs>
  <cellStyles count="5">
    <cellStyle name="Millares [0]" xfId="4" builtinId="6"/>
    <cellStyle name="Normal" xfId="0" builtinId="0"/>
    <cellStyle name="Normal 2" xfId="1" xr:uid="{00000000-0005-0000-0000-000002000000}"/>
    <cellStyle name="Normal 3" xfId="2" xr:uid="{00000000-0005-0000-0000-000003000000}"/>
    <cellStyle name="Porcentaje" xfId="3" builtinId="5"/>
  </cellStyles>
  <dxfs count="0"/>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EF82C2AD-2B20-4053-A3DA-A3D16989127A}"/>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968A0EB1-69FF-4768-8D62-7108C6151EF3}" id="{36894904-0A55-48BC-B576-E5DF319E5292}">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9"/>
  <sheetViews>
    <sheetView tabSelected="1" view="pageBreakPreview" zoomScaleNormal="100" zoomScaleSheetLayoutView="100" workbookViewId="0">
      <selection activeCell="D1" sqref="D1:AM1"/>
    </sheetView>
  </sheetViews>
  <sheetFormatPr baseColWidth="10" defaultColWidth="11.42578125" defaultRowHeight="14.25" x14ac:dyDescent="0.25"/>
  <cols>
    <col min="1" max="1" width="31.140625" style="6" customWidth="1"/>
    <col min="2" max="2" width="27" style="6" customWidth="1"/>
    <col min="3" max="4" width="19.85546875" style="6" customWidth="1"/>
    <col min="5" max="5" width="24.7109375" style="6" customWidth="1"/>
    <col min="6" max="6" width="40.140625" style="1" customWidth="1"/>
    <col min="7" max="7" width="43.28515625" style="1" customWidth="1"/>
    <col min="8" max="8" width="24.5703125" style="1" customWidth="1"/>
    <col min="9" max="9" width="18.8554687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5" width="17.42578125" style="6" customWidth="1"/>
    <col min="36" max="36" width="14" style="6" customWidth="1"/>
    <col min="37" max="37" width="29.7109375" style="19" customWidth="1"/>
    <col min="38" max="38" width="26.42578125" style="3" customWidth="1"/>
    <col min="39" max="39" width="22.140625" style="6" customWidth="1"/>
    <col min="40" max="41" width="17.42578125" style="6" customWidth="1"/>
    <col min="42" max="16384" width="11.42578125" style="1"/>
  </cols>
  <sheetData>
    <row r="1" spans="1:41" ht="56.25" customHeight="1" x14ac:dyDescent="0.25">
      <c r="A1" s="35"/>
      <c r="B1" s="35"/>
      <c r="C1" s="35"/>
      <c r="D1" s="41" t="s">
        <v>0</v>
      </c>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3"/>
      <c r="AN1" s="46" t="s">
        <v>38</v>
      </c>
      <c r="AO1" s="46"/>
    </row>
    <row r="2" spans="1:41" ht="55.5" customHeight="1" x14ac:dyDescent="0.25">
      <c r="A2" s="35"/>
      <c r="B2" s="35"/>
      <c r="C2" s="35"/>
      <c r="D2" s="41" t="s">
        <v>1</v>
      </c>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3"/>
      <c r="AN2" s="46"/>
      <c r="AO2" s="46"/>
    </row>
    <row r="3" spans="1:41" ht="14.25" customHeight="1" x14ac:dyDescent="0.25">
      <c r="F3" s="2"/>
      <c r="G3" s="2"/>
      <c r="H3" s="2"/>
      <c r="I3" s="3"/>
      <c r="J3" s="3"/>
      <c r="K3" s="3"/>
      <c r="L3" s="3"/>
      <c r="M3" s="3"/>
      <c r="N3" s="3"/>
      <c r="O3" s="3"/>
      <c r="P3" s="3"/>
      <c r="Q3" s="3"/>
      <c r="R3" s="3"/>
      <c r="S3" s="3"/>
      <c r="T3" s="3"/>
      <c r="U3" s="3"/>
      <c r="V3" s="3"/>
      <c r="W3" s="3"/>
      <c r="X3" s="4"/>
      <c r="Y3" s="4"/>
      <c r="Z3" s="3"/>
      <c r="AA3" s="4"/>
      <c r="AB3" s="3"/>
      <c r="AC3" s="3"/>
      <c r="AD3" s="3"/>
      <c r="AE3" s="3"/>
      <c r="AF3" s="3"/>
      <c r="AG3" s="3"/>
      <c r="AH3" s="3"/>
      <c r="AI3" s="3"/>
      <c r="AJ3" s="3"/>
      <c r="AK3" s="5"/>
      <c r="AM3" s="3"/>
      <c r="AN3" s="3"/>
      <c r="AO3" s="3"/>
    </row>
    <row r="4" spans="1:41" ht="14.25" customHeight="1" x14ac:dyDescent="0.25">
      <c r="G4" s="7"/>
      <c r="H4" s="7"/>
      <c r="AK4" s="5"/>
    </row>
    <row r="5" spans="1:41" ht="36.75" customHeight="1" x14ac:dyDescent="0.25">
      <c r="A5" s="9" t="s">
        <v>2</v>
      </c>
      <c r="B5" s="10">
        <v>44915</v>
      </c>
      <c r="C5" s="21" t="s">
        <v>34</v>
      </c>
      <c r="D5" s="28">
        <v>45106</v>
      </c>
      <c r="E5" s="22"/>
      <c r="F5" s="22"/>
      <c r="G5" s="22"/>
      <c r="H5" s="22"/>
      <c r="I5" s="11" t="s">
        <v>3</v>
      </c>
      <c r="J5" s="38" t="s">
        <v>44</v>
      </c>
      <c r="K5" s="39"/>
      <c r="L5" s="39"/>
      <c r="M5" s="39"/>
      <c r="N5" s="39"/>
      <c r="O5" s="39"/>
      <c r="P5" s="40"/>
      <c r="Q5" s="12"/>
      <c r="R5" s="12"/>
      <c r="S5" s="12"/>
      <c r="T5" s="12"/>
      <c r="U5" s="12"/>
      <c r="V5" s="12"/>
      <c r="W5" s="12"/>
      <c r="X5" s="12"/>
      <c r="Y5" s="12"/>
      <c r="Z5" s="12"/>
      <c r="AA5" s="12"/>
      <c r="AB5" s="12"/>
      <c r="AC5" s="12"/>
      <c r="AD5" s="12"/>
      <c r="AE5" s="12"/>
      <c r="AF5" s="12"/>
      <c r="AG5" s="12"/>
      <c r="AH5" s="12"/>
      <c r="AI5" s="12"/>
      <c r="AJ5" s="12"/>
      <c r="AK5" s="12"/>
      <c r="AL5" s="12"/>
      <c r="AM5" s="12"/>
      <c r="AN5" s="23" t="s">
        <v>35</v>
      </c>
      <c r="AO5" s="20">
        <v>2</v>
      </c>
    </row>
    <row r="6" spans="1:41" s="18" customFormat="1" ht="18.75" customHeight="1" x14ac:dyDescent="0.2">
      <c r="A6" s="5"/>
      <c r="B6" s="5"/>
      <c r="C6" s="5"/>
      <c r="D6" s="5"/>
      <c r="E6" s="5"/>
      <c r="F6" s="13"/>
      <c r="G6" s="14"/>
      <c r="H6" s="14"/>
      <c r="I6" s="16"/>
      <c r="J6" s="15"/>
      <c r="K6" s="15"/>
      <c r="L6" s="15"/>
      <c r="M6" s="15"/>
      <c r="N6" s="15"/>
      <c r="O6" s="15"/>
      <c r="P6" s="15"/>
      <c r="Q6" s="15"/>
      <c r="R6" s="15"/>
      <c r="S6" s="15"/>
      <c r="T6" s="15"/>
      <c r="U6" s="15"/>
      <c r="V6" s="15"/>
      <c r="W6" s="15"/>
      <c r="X6" s="15"/>
      <c r="Y6" s="15"/>
      <c r="Z6" s="15"/>
      <c r="AA6" s="15"/>
      <c r="AB6" s="15"/>
      <c r="AC6" s="15"/>
      <c r="AD6" s="15"/>
      <c r="AE6" s="15"/>
      <c r="AF6" s="15"/>
      <c r="AG6" s="15"/>
      <c r="AH6" s="16"/>
      <c r="AI6" s="16"/>
      <c r="AJ6" s="15"/>
      <c r="AK6" s="17"/>
      <c r="AL6" s="17"/>
      <c r="AM6" s="16"/>
      <c r="AN6" s="16"/>
      <c r="AO6" s="16"/>
    </row>
    <row r="7" spans="1:41" s="18" customFormat="1" ht="48" customHeight="1" x14ac:dyDescent="0.25">
      <c r="A7" s="36" t="s">
        <v>4</v>
      </c>
      <c r="B7" s="36" t="s">
        <v>5</v>
      </c>
      <c r="C7" s="36" t="s">
        <v>6</v>
      </c>
      <c r="D7" s="36" t="s">
        <v>37</v>
      </c>
      <c r="E7" s="37" t="s">
        <v>36</v>
      </c>
      <c r="F7" s="36" t="s">
        <v>7</v>
      </c>
      <c r="G7" s="36" t="s">
        <v>8</v>
      </c>
      <c r="H7" s="36" t="s">
        <v>12</v>
      </c>
      <c r="I7" s="36" t="s">
        <v>11</v>
      </c>
      <c r="J7" s="36" t="s">
        <v>13</v>
      </c>
      <c r="K7" s="36"/>
      <c r="L7" s="36"/>
      <c r="M7" s="36"/>
      <c r="N7" s="36"/>
      <c r="O7" s="36"/>
      <c r="P7" s="36"/>
      <c r="Q7" s="36"/>
      <c r="R7" s="36"/>
      <c r="S7" s="36"/>
      <c r="T7" s="36"/>
      <c r="U7" s="36"/>
      <c r="V7" s="36"/>
      <c r="W7" s="36"/>
      <c r="X7" s="36"/>
      <c r="Y7" s="36"/>
      <c r="Z7" s="36"/>
      <c r="AA7" s="36"/>
      <c r="AB7" s="36"/>
      <c r="AC7" s="36"/>
      <c r="AD7" s="36"/>
      <c r="AE7" s="36"/>
      <c r="AF7" s="36"/>
      <c r="AG7" s="36"/>
      <c r="AH7" s="36" t="s">
        <v>14</v>
      </c>
      <c r="AI7" s="36" t="s">
        <v>9</v>
      </c>
      <c r="AJ7" s="36" t="s">
        <v>10</v>
      </c>
      <c r="AK7" s="36" t="s">
        <v>15</v>
      </c>
      <c r="AL7" s="36" t="s">
        <v>16</v>
      </c>
      <c r="AM7" s="36" t="s">
        <v>17</v>
      </c>
      <c r="AN7" s="36" t="s">
        <v>18</v>
      </c>
      <c r="AO7" s="36" t="s">
        <v>19</v>
      </c>
    </row>
    <row r="8" spans="1:41" ht="27" customHeight="1" x14ac:dyDescent="0.25">
      <c r="A8" s="36"/>
      <c r="B8" s="36"/>
      <c r="C8" s="36"/>
      <c r="D8" s="36"/>
      <c r="E8" s="44"/>
      <c r="F8" s="36"/>
      <c r="G8" s="36"/>
      <c r="H8" s="36"/>
      <c r="I8" s="36"/>
      <c r="J8" s="36" t="s">
        <v>20</v>
      </c>
      <c r="K8" s="36"/>
      <c r="L8" s="36" t="s">
        <v>21</v>
      </c>
      <c r="M8" s="36"/>
      <c r="N8" s="36" t="s">
        <v>22</v>
      </c>
      <c r="O8" s="36"/>
      <c r="P8" s="36" t="s">
        <v>23</v>
      </c>
      <c r="Q8" s="36"/>
      <c r="R8" s="36" t="s">
        <v>24</v>
      </c>
      <c r="S8" s="36"/>
      <c r="T8" s="36" t="s">
        <v>25</v>
      </c>
      <c r="U8" s="36"/>
      <c r="V8" s="36" t="s">
        <v>26</v>
      </c>
      <c r="W8" s="36"/>
      <c r="X8" s="36" t="s">
        <v>27</v>
      </c>
      <c r="Y8" s="36"/>
      <c r="Z8" s="36" t="s">
        <v>28</v>
      </c>
      <c r="AA8" s="36"/>
      <c r="AB8" s="36" t="s">
        <v>29</v>
      </c>
      <c r="AC8" s="36"/>
      <c r="AD8" s="36" t="s">
        <v>30</v>
      </c>
      <c r="AE8" s="36"/>
      <c r="AF8" s="36" t="s">
        <v>31</v>
      </c>
      <c r="AG8" s="36" t="s">
        <v>31</v>
      </c>
      <c r="AH8" s="36"/>
      <c r="AI8" s="36"/>
      <c r="AJ8" s="36"/>
      <c r="AK8" s="36"/>
      <c r="AL8" s="36"/>
      <c r="AM8" s="36"/>
      <c r="AN8" s="36"/>
      <c r="AO8" s="36"/>
    </row>
    <row r="9" spans="1:41" ht="63" customHeight="1" x14ac:dyDescent="0.25">
      <c r="A9" s="36"/>
      <c r="B9" s="36"/>
      <c r="C9" s="36"/>
      <c r="D9" s="36"/>
      <c r="E9" s="45"/>
      <c r="F9" s="37"/>
      <c r="G9" s="37"/>
      <c r="H9" s="37"/>
      <c r="I9" s="37"/>
      <c r="J9" s="25" t="s">
        <v>32</v>
      </c>
      <c r="K9" s="25" t="s">
        <v>33</v>
      </c>
      <c r="L9" s="25" t="s">
        <v>32</v>
      </c>
      <c r="M9" s="25" t="s">
        <v>33</v>
      </c>
      <c r="N9" s="25" t="s">
        <v>32</v>
      </c>
      <c r="O9" s="25" t="s">
        <v>33</v>
      </c>
      <c r="P9" s="25" t="s">
        <v>32</v>
      </c>
      <c r="Q9" s="25" t="s">
        <v>33</v>
      </c>
      <c r="R9" s="25" t="s">
        <v>32</v>
      </c>
      <c r="S9" s="25" t="s">
        <v>33</v>
      </c>
      <c r="T9" s="25" t="s">
        <v>32</v>
      </c>
      <c r="U9" s="25" t="s">
        <v>33</v>
      </c>
      <c r="V9" s="25" t="s">
        <v>32</v>
      </c>
      <c r="W9" s="25" t="s">
        <v>33</v>
      </c>
      <c r="X9" s="25" t="s">
        <v>32</v>
      </c>
      <c r="Y9" s="25" t="s">
        <v>33</v>
      </c>
      <c r="Z9" s="25" t="s">
        <v>32</v>
      </c>
      <c r="AA9" s="25" t="s">
        <v>33</v>
      </c>
      <c r="AB9" s="25" t="s">
        <v>32</v>
      </c>
      <c r="AC9" s="25" t="s">
        <v>33</v>
      </c>
      <c r="AD9" s="25" t="s">
        <v>32</v>
      </c>
      <c r="AE9" s="25" t="s">
        <v>33</v>
      </c>
      <c r="AF9" s="25" t="s">
        <v>32</v>
      </c>
      <c r="AG9" s="25" t="s">
        <v>33</v>
      </c>
      <c r="AH9" s="37"/>
      <c r="AI9" s="37"/>
      <c r="AJ9" s="37"/>
      <c r="AK9" s="37"/>
      <c r="AL9" s="37"/>
      <c r="AM9" s="37"/>
      <c r="AN9" s="37"/>
      <c r="AO9" s="37"/>
    </row>
    <row r="10" spans="1:41" ht="114" x14ac:dyDescent="0.25">
      <c r="A10" s="24" t="s">
        <v>42</v>
      </c>
      <c r="B10" s="24" t="s">
        <v>43</v>
      </c>
      <c r="C10" s="24" t="s">
        <v>78</v>
      </c>
      <c r="D10" s="24" t="s">
        <v>78</v>
      </c>
      <c r="E10" s="24" t="s">
        <v>78</v>
      </c>
      <c r="F10" s="26" t="s">
        <v>44</v>
      </c>
      <c r="G10" s="31" t="s">
        <v>58</v>
      </c>
      <c r="H10" s="27">
        <v>7.0000000000000007E-2</v>
      </c>
      <c r="I10" s="34"/>
      <c r="J10" s="27"/>
      <c r="K10" s="27"/>
      <c r="L10" s="27"/>
      <c r="M10" s="27"/>
      <c r="N10" s="27"/>
      <c r="O10" s="27"/>
      <c r="P10" s="27"/>
      <c r="Q10" s="27"/>
      <c r="R10" s="27"/>
      <c r="S10" s="27"/>
      <c r="T10" s="27"/>
      <c r="U10" s="27"/>
      <c r="V10" s="27"/>
      <c r="W10" s="27"/>
      <c r="X10" s="27"/>
      <c r="Y10" s="27"/>
      <c r="Z10" s="27"/>
      <c r="AA10" s="27"/>
      <c r="AB10" s="27">
        <v>0.2</v>
      </c>
      <c r="AC10" s="27"/>
      <c r="AD10" s="27">
        <v>0.3</v>
      </c>
      <c r="AE10" s="27"/>
      <c r="AF10" s="27">
        <v>0.5</v>
      </c>
      <c r="AG10" s="27"/>
      <c r="AH10" s="27">
        <f t="shared" ref="AH10" si="0">J10+L10+N10+P10+R10+T10+V10+X10+Z10+AB10+AD10+AF10</f>
        <v>1</v>
      </c>
      <c r="AI10" s="28">
        <v>45200</v>
      </c>
      <c r="AJ10" s="28">
        <v>45290</v>
      </c>
      <c r="AK10" s="29" t="s">
        <v>59</v>
      </c>
      <c r="AL10" s="29" t="s">
        <v>46</v>
      </c>
      <c r="AM10" s="29" t="s">
        <v>81</v>
      </c>
      <c r="AN10" s="29" t="s">
        <v>81</v>
      </c>
      <c r="AO10" s="29" t="s">
        <v>97</v>
      </c>
    </row>
    <row r="11" spans="1:41" ht="99.75" x14ac:dyDescent="0.25">
      <c r="A11" s="24" t="s">
        <v>42</v>
      </c>
      <c r="B11" s="24" t="s">
        <v>43</v>
      </c>
      <c r="C11" s="24" t="s">
        <v>78</v>
      </c>
      <c r="D11" s="24" t="s">
        <v>78</v>
      </c>
      <c r="E11" s="24" t="s">
        <v>78</v>
      </c>
      <c r="F11" s="26" t="s">
        <v>44</v>
      </c>
      <c r="G11" s="31" t="s">
        <v>60</v>
      </c>
      <c r="H11" s="27">
        <v>7.0000000000000007E-2</v>
      </c>
      <c r="I11" s="34"/>
      <c r="J11" s="30"/>
      <c r="K11" s="30"/>
      <c r="L11" s="30"/>
      <c r="M11" s="30"/>
      <c r="N11" s="32">
        <v>3479609</v>
      </c>
      <c r="O11" s="30"/>
      <c r="P11" s="30"/>
      <c r="Q11" s="30"/>
      <c r="R11" s="30"/>
      <c r="S11" s="30"/>
      <c r="T11" s="32">
        <v>3479609</v>
      </c>
      <c r="U11" s="30"/>
      <c r="V11" s="30"/>
      <c r="W11" s="30"/>
      <c r="X11" s="30"/>
      <c r="Y11" s="30"/>
      <c r="Z11" s="32">
        <v>3479609</v>
      </c>
      <c r="AA11" s="30"/>
      <c r="AB11" s="30"/>
      <c r="AC11" s="30"/>
      <c r="AD11" s="30"/>
      <c r="AE11" s="30"/>
      <c r="AF11" s="32">
        <v>3479609</v>
      </c>
      <c r="AG11" s="30"/>
      <c r="AH11" s="33">
        <f>J11+L11+N11+P11+R11+T11+V11+X11+Z11+AB11+AD11+AF11</f>
        <v>13918436</v>
      </c>
      <c r="AI11" s="28">
        <v>44928</v>
      </c>
      <c r="AJ11" s="28">
        <v>45290</v>
      </c>
      <c r="AK11" s="29" t="s">
        <v>61</v>
      </c>
      <c r="AL11" s="29" t="s">
        <v>39</v>
      </c>
      <c r="AM11" s="29" t="s">
        <v>40</v>
      </c>
      <c r="AN11" s="29" t="s">
        <v>41</v>
      </c>
      <c r="AO11" s="29" t="s">
        <v>97</v>
      </c>
    </row>
    <row r="12" spans="1:41" ht="99.75" x14ac:dyDescent="0.25">
      <c r="A12" s="24" t="s">
        <v>42</v>
      </c>
      <c r="B12" s="24" t="s">
        <v>43</v>
      </c>
      <c r="C12" s="24" t="s">
        <v>78</v>
      </c>
      <c r="D12" s="24" t="s">
        <v>78</v>
      </c>
      <c r="E12" s="24" t="s">
        <v>78</v>
      </c>
      <c r="F12" s="26" t="s">
        <v>44</v>
      </c>
      <c r="G12" s="31" t="s">
        <v>62</v>
      </c>
      <c r="H12" s="27">
        <v>7.0000000000000007E-2</v>
      </c>
      <c r="I12" s="34"/>
      <c r="J12" s="30"/>
      <c r="K12" s="30"/>
      <c r="L12" s="30"/>
      <c r="M12" s="30"/>
      <c r="N12" s="30">
        <v>1</v>
      </c>
      <c r="O12" s="30"/>
      <c r="P12" s="30">
        <v>1</v>
      </c>
      <c r="Q12" s="30"/>
      <c r="R12" s="30">
        <v>1</v>
      </c>
      <c r="S12" s="30"/>
      <c r="T12" s="30"/>
      <c r="U12" s="30"/>
      <c r="V12" s="30"/>
      <c r="W12" s="30"/>
      <c r="X12" s="30">
        <v>1</v>
      </c>
      <c r="Y12" s="30"/>
      <c r="Z12" s="30">
        <v>1</v>
      </c>
      <c r="AA12" s="30"/>
      <c r="AB12" s="30"/>
      <c r="AC12" s="30"/>
      <c r="AD12" s="30"/>
      <c r="AE12" s="30"/>
      <c r="AF12" s="30"/>
      <c r="AG12" s="30"/>
      <c r="AH12" s="30">
        <f t="shared" ref="AH12:AH16" si="1">J12+L12+N12+P12+R12+T12+V12+X12+Z12+AB12+AD12+AF12</f>
        <v>5</v>
      </c>
      <c r="AI12" s="28">
        <v>44986</v>
      </c>
      <c r="AJ12" s="28">
        <v>45199</v>
      </c>
      <c r="AK12" s="29" t="s">
        <v>63</v>
      </c>
      <c r="AL12" s="29" t="s">
        <v>39</v>
      </c>
      <c r="AM12" s="29" t="s">
        <v>40</v>
      </c>
      <c r="AN12" s="29" t="s">
        <v>41</v>
      </c>
      <c r="AO12" s="29" t="s">
        <v>97</v>
      </c>
    </row>
    <row r="13" spans="1:41" ht="99.75" x14ac:dyDescent="0.25">
      <c r="A13" s="24" t="s">
        <v>42</v>
      </c>
      <c r="B13" s="24" t="s">
        <v>43</v>
      </c>
      <c r="C13" s="24" t="s">
        <v>78</v>
      </c>
      <c r="D13" s="24" t="s">
        <v>78</v>
      </c>
      <c r="E13" s="24" t="s">
        <v>78</v>
      </c>
      <c r="F13" s="26" t="s">
        <v>44</v>
      </c>
      <c r="G13" s="31" t="s">
        <v>64</v>
      </c>
      <c r="H13" s="27">
        <v>7.0000000000000007E-2</v>
      </c>
      <c r="I13" s="34"/>
      <c r="J13" s="30"/>
      <c r="K13" s="30"/>
      <c r="L13" s="30"/>
      <c r="M13" s="30"/>
      <c r="N13" s="30">
        <v>1</v>
      </c>
      <c r="O13" s="30"/>
      <c r="P13" s="30"/>
      <c r="Q13" s="30"/>
      <c r="R13" s="30"/>
      <c r="S13" s="30"/>
      <c r="T13" s="30">
        <v>1</v>
      </c>
      <c r="U13" s="30"/>
      <c r="V13" s="30"/>
      <c r="W13" s="30"/>
      <c r="X13" s="30"/>
      <c r="Y13" s="30"/>
      <c r="Z13" s="30">
        <v>1</v>
      </c>
      <c r="AA13" s="30"/>
      <c r="AB13" s="30"/>
      <c r="AC13" s="30"/>
      <c r="AD13" s="30"/>
      <c r="AE13" s="30"/>
      <c r="AF13" s="30"/>
      <c r="AG13" s="30"/>
      <c r="AH13" s="30">
        <f t="shared" si="1"/>
        <v>3</v>
      </c>
      <c r="AI13" s="28">
        <v>44986</v>
      </c>
      <c r="AJ13" s="28">
        <v>45199</v>
      </c>
      <c r="AK13" s="29" t="s">
        <v>84</v>
      </c>
      <c r="AL13" s="29" t="s">
        <v>47</v>
      </c>
      <c r="AM13" s="29" t="s">
        <v>49</v>
      </c>
      <c r="AN13" s="29" t="s">
        <v>50</v>
      </c>
      <c r="AO13" s="29" t="s">
        <v>98</v>
      </c>
    </row>
    <row r="14" spans="1:41" ht="57" x14ac:dyDescent="0.25">
      <c r="A14" s="24" t="s">
        <v>42</v>
      </c>
      <c r="B14" s="24" t="s">
        <v>43</v>
      </c>
      <c r="C14" s="24" t="s">
        <v>78</v>
      </c>
      <c r="D14" s="24" t="s">
        <v>78</v>
      </c>
      <c r="E14" s="24" t="s">
        <v>78</v>
      </c>
      <c r="F14" s="26" t="s">
        <v>44</v>
      </c>
      <c r="G14" s="31" t="s">
        <v>85</v>
      </c>
      <c r="H14" s="27">
        <v>7.0000000000000007E-2</v>
      </c>
      <c r="I14" s="34"/>
      <c r="J14" s="27">
        <v>0.08</v>
      </c>
      <c r="K14" s="27"/>
      <c r="L14" s="27">
        <v>0.08</v>
      </c>
      <c r="M14" s="27"/>
      <c r="N14" s="27">
        <v>0.09</v>
      </c>
      <c r="O14" s="27"/>
      <c r="P14" s="27">
        <v>0.08</v>
      </c>
      <c r="Q14" s="27"/>
      <c r="R14" s="27">
        <v>0.08</v>
      </c>
      <c r="S14" s="27"/>
      <c r="T14" s="27">
        <v>0.09</v>
      </c>
      <c r="U14" s="27"/>
      <c r="V14" s="27">
        <v>0.08</v>
      </c>
      <c r="W14" s="27"/>
      <c r="X14" s="27">
        <v>0.08</v>
      </c>
      <c r="Y14" s="27"/>
      <c r="Z14" s="27">
        <v>0.09</v>
      </c>
      <c r="AA14" s="27"/>
      <c r="AB14" s="27">
        <v>0.08</v>
      </c>
      <c r="AC14" s="27"/>
      <c r="AD14" s="27">
        <v>0.08</v>
      </c>
      <c r="AE14" s="27"/>
      <c r="AF14" s="27">
        <v>0.09</v>
      </c>
      <c r="AG14" s="27"/>
      <c r="AH14" s="27">
        <f t="shared" si="1"/>
        <v>0.99999999999999978</v>
      </c>
      <c r="AI14" s="28">
        <v>44928</v>
      </c>
      <c r="AJ14" s="28">
        <v>45290</v>
      </c>
      <c r="AK14" s="29" t="s">
        <v>66</v>
      </c>
      <c r="AL14" s="29" t="s">
        <v>69</v>
      </c>
      <c r="AM14" s="29" t="s">
        <v>70</v>
      </c>
      <c r="AN14" s="29" t="s">
        <v>71</v>
      </c>
      <c r="AO14" s="29" t="s">
        <v>97</v>
      </c>
    </row>
    <row r="15" spans="1:41" ht="99.75" x14ac:dyDescent="0.25">
      <c r="A15" s="24" t="s">
        <v>42</v>
      </c>
      <c r="B15" s="24" t="s">
        <v>43</v>
      </c>
      <c r="C15" s="24" t="s">
        <v>78</v>
      </c>
      <c r="D15" s="24" t="s">
        <v>78</v>
      </c>
      <c r="E15" s="24" t="s">
        <v>78</v>
      </c>
      <c r="F15" s="26" t="s">
        <v>44</v>
      </c>
      <c r="G15" s="31" t="s">
        <v>65</v>
      </c>
      <c r="H15" s="27">
        <v>7.0000000000000007E-2</v>
      </c>
      <c r="I15" s="34"/>
      <c r="J15" s="27">
        <v>0.2</v>
      </c>
      <c r="K15" s="27"/>
      <c r="L15" s="27"/>
      <c r="M15" s="27"/>
      <c r="N15" s="27">
        <v>0.2</v>
      </c>
      <c r="O15" s="27"/>
      <c r="P15" s="27"/>
      <c r="Q15" s="27"/>
      <c r="R15" s="27"/>
      <c r="S15" s="27"/>
      <c r="T15" s="27">
        <v>0.2</v>
      </c>
      <c r="U15" s="27"/>
      <c r="V15" s="27"/>
      <c r="W15" s="27"/>
      <c r="X15" s="27"/>
      <c r="Y15" s="27"/>
      <c r="Z15" s="27">
        <v>0.2</v>
      </c>
      <c r="AA15" s="27"/>
      <c r="AB15" s="27"/>
      <c r="AC15" s="27"/>
      <c r="AD15" s="27"/>
      <c r="AE15" s="27"/>
      <c r="AF15" s="27">
        <v>0.2</v>
      </c>
      <c r="AG15" s="27"/>
      <c r="AH15" s="27">
        <f t="shared" si="1"/>
        <v>1</v>
      </c>
      <c r="AI15" s="28">
        <v>44928</v>
      </c>
      <c r="AJ15" s="28">
        <v>45290</v>
      </c>
      <c r="AK15" s="29" t="s">
        <v>67</v>
      </c>
      <c r="AL15" s="29" t="s">
        <v>68</v>
      </c>
      <c r="AM15" s="29" t="s">
        <v>72</v>
      </c>
      <c r="AN15" s="29" t="s">
        <v>55</v>
      </c>
      <c r="AO15" s="29" t="s">
        <v>56</v>
      </c>
    </row>
    <row r="16" spans="1:41" ht="114" x14ac:dyDescent="0.25">
      <c r="A16" s="24" t="s">
        <v>42</v>
      </c>
      <c r="B16" s="24" t="s">
        <v>43</v>
      </c>
      <c r="C16" s="24" t="s">
        <v>78</v>
      </c>
      <c r="D16" s="24" t="s">
        <v>78</v>
      </c>
      <c r="E16" s="24" t="s">
        <v>78</v>
      </c>
      <c r="F16" s="26" t="s">
        <v>44</v>
      </c>
      <c r="G16" s="31" t="s">
        <v>94</v>
      </c>
      <c r="H16" s="27">
        <v>7.0000000000000007E-2</v>
      </c>
      <c r="I16" s="34"/>
      <c r="J16" s="30"/>
      <c r="K16" s="30"/>
      <c r="L16" s="30"/>
      <c r="M16" s="30"/>
      <c r="N16" s="27">
        <v>0.25</v>
      </c>
      <c r="O16" s="30"/>
      <c r="P16" s="30"/>
      <c r="Q16" s="30"/>
      <c r="R16" s="30"/>
      <c r="S16" s="30"/>
      <c r="T16" s="27">
        <v>0.25</v>
      </c>
      <c r="U16" s="30"/>
      <c r="V16" s="30"/>
      <c r="W16" s="30"/>
      <c r="X16" s="30"/>
      <c r="Y16" s="30"/>
      <c r="Z16" s="27">
        <v>0.25</v>
      </c>
      <c r="AA16" s="30"/>
      <c r="AB16" s="30"/>
      <c r="AC16" s="30"/>
      <c r="AD16" s="30"/>
      <c r="AE16" s="30"/>
      <c r="AF16" s="27">
        <v>0.25</v>
      </c>
      <c r="AG16" s="30"/>
      <c r="AH16" s="27">
        <f t="shared" si="1"/>
        <v>1</v>
      </c>
      <c r="AI16" s="28">
        <v>44986</v>
      </c>
      <c r="AJ16" s="28">
        <v>45290</v>
      </c>
      <c r="AK16" s="29" t="s">
        <v>86</v>
      </c>
      <c r="AL16" s="29" t="s">
        <v>39</v>
      </c>
      <c r="AM16" s="29" t="s">
        <v>40</v>
      </c>
      <c r="AN16" s="29" t="s">
        <v>41</v>
      </c>
      <c r="AO16" s="29" t="s">
        <v>97</v>
      </c>
    </row>
    <row r="17" spans="1:41" ht="128.25" x14ac:dyDescent="0.25">
      <c r="A17" s="24" t="s">
        <v>42</v>
      </c>
      <c r="B17" s="24" t="s">
        <v>43</v>
      </c>
      <c r="C17" s="24" t="s">
        <v>78</v>
      </c>
      <c r="D17" s="24" t="s">
        <v>78</v>
      </c>
      <c r="E17" s="24" t="s">
        <v>78</v>
      </c>
      <c r="F17" s="26" t="s">
        <v>44</v>
      </c>
      <c r="G17" s="31" t="s">
        <v>87</v>
      </c>
      <c r="H17" s="27">
        <v>7.0000000000000007E-2</v>
      </c>
      <c r="I17" s="34"/>
      <c r="J17" s="30"/>
      <c r="K17" s="30"/>
      <c r="L17" s="30"/>
      <c r="M17" s="30"/>
      <c r="N17" s="27"/>
      <c r="O17" s="30"/>
      <c r="P17" s="27">
        <v>0.25</v>
      </c>
      <c r="Q17" s="30"/>
      <c r="R17" s="30"/>
      <c r="S17" s="30"/>
      <c r="T17" s="27"/>
      <c r="U17" s="30"/>
      <c r="V17" s="27">
        <v>0.25</v>
      </c>
      <c r="W17" s="30"/>
      <c r="X17" s="30"/>
      <c r="Y17" s="30"/>
      <c r="Z17" s="27"/>
      <c r="AA17" s="30"/>
      <c r="AB17" s="27">
        <v>0.25</v>
      </c>
      <c r="AC17" s="30"/>
      <c r="AD17" s="30"/>
      <c r="AE17" s="30"/>
      <c r="AF17" s="27">
        <v>0.25</v>
      </c>
      <c r="AG17" s="30"/>
      <c r="AH17" s="27">
        <f t="shared" ref="AH17:AH19" si="2">J17+L17+N17+P17+R17+T17+V17+X17+Z17+AB17+AD17+AF17</f>
        <v>1</v>
      </c>
      <c r="AI17" s="28">
        <v>44986</v>
      </c>
      <c r="AJ17" s="28">
        <v>45321</v>
      </c>
      <c r="AK17" s="29" t="s">
        <v>74</v>
      </c>
      <c r="AL17" s="29" t="s">
        <v>73</v>
      </c>
      <c r="AM17" s="29" t="s">
        <v>75</v>
      </c>
      <c r="AN17" s="29" t="s">
        <v>76</v>
      </c>
      <c r="AO17" s="29" t="s">
        <v>77</v>
      </c>
    </row>
    <row r="18" spans="1:41" ht="114" x14ac:dyDescent="0.25">
      <c r="A18" s="24" t="s">
        <v>42</v>
      </c>
      <c r="B18" s="24" t="s">
        <v>43</v>
      </c>
      <c r="C18" s="24" t="s">
        <v>78</v>
      </c>
      <c r="D18" s="24" t="s">
        <v>78</v>
      </c>
      <c r="E18" s="24" t="s">
        <v>78</v>
      </c>
      <c r="F18" s="26" t="s">
        <v>44</v>
      </c>
      <c r="G18" s="31" t="s">
        <v>88</v>
      </c>
      <c r="H18" s="27">
        <v>7.0000000000000007E-2</v>
      </c>
      <c r="I18" s="34"/>
      <c r="J18" s="30"/>
      <c r="K18" s="30"/>
      <c r="L18" s="30"/>
      <c r="M18" s="30"/>
      <c r="N18" s="27">
        <v>0.25</v>
      </c>
      <c r="O18" s="30"/>
      <c r="P18" s="30"/>
      <c r="Q18" s="30"/>
      <c r="R18" s="30"/>
      <c r="S18" s="30"/>
      <c r="T18" s="27">
        <v>0.25</v>
      </c>
      <c r="U18" s="30"/>
      <c r="V18" s="30"/>
      <c r="W18" s="30"/>
      <c r="X18" s="30"/>
      <c r="Y18" s="30"/>
      <c r="Z18" s="27">
        <v>0.25</v>
      </c>
      <c r="AA18" s="30"/>
      <c r="AB18" s="30"/>
      <c r="AC18" s="30"/>
      <c r="AD18" s="30"/>
      <c r="AE18" s="30"/>
      <c r="AF18" s="27">
        <v>0.25</v>
      </c>
      <c r="AG18" s="30"/>
      <c r="AH18" s="27">
        <f t="shared" si="2"/>
        <v>1</v>
      </c>
      <c r="AI18" s="28">
        <v>44986</v>
      </c>
      <c r="AJ18" s="28">
        <v>45290</v>
      </c>
      <c r="AK18" s="29" t="s">
        <v>74</v>
      </c>
      <c r="AL18" s="29" t="s">
        <v>46</v>
      </c>
      <c r="AM18" s="29" t="s">
        <v>82</v>
      </c>
      <c r="AN18" s="29" t="s">
        <v>90</v>
      </c>
      <c r="AO18" s="29" t="s">
        <v>97</v>
      </c>
    </row>
    <row r="19" spans="1:41" ht="128.25" x14ac:dyDescent="0.25">
      <c r="A19" s="24" t="s">
        <v>42</v>
      </c>
      <c r="B19" s="24" t="s">
        <v>43</v>
      </c>
      <c r="C19" s="24" t="s">
        <v>78</v>
      </c>
      <c r="D19" s="24" t="s">
        <v>78</v>
      </c>
      <c r="E19" s="24" t="s">
        <v>78</v>
      </c>
      <c r="F19" s="26" t="s">
        <v>44</v>
      </c>
      <c r="G19" s="31" t="s">
        <v>89</v>
      </c>
      <c r="H19" s="27">
        <v>7.0000000000000007E-2</v>
      </c>
      <c r="I19" s="34"/>
      <c r="J19" s="30"/>
      <c r="K19" s="30"/>
      <c r="L19" s="30"/>
      <c r="M19" s="30"/>
      <c r="N19" s="27">
        <v>0.25</v>
      </c>
      <c r="O19" s="30"/>
      <c r="P19" s="30"/>
      <c r="Q19" s="30"/>
      <c r="R19" s="30"/>
      <c r="S19" s="30"/>
      <c r="T19" s="27">
        <v>0.25</v>
      </c>
      <c r="U19" s="30"/>
      <c r="V19" s="30"/>
      <c r="W19" s="30"/>
      <c r="X19" s="30"/>
      <c r="Y19" s="30"/>
      <c r="Z19" s="27">
        <v>0.25</v>
      </c>
      <c r="AA19" s="30"/>
      <c r="AB19" s="30"/>
      <c r="AC19" s="30"/>
      <c r="AD19" s="30"/>
      <c r="AE19" s="30"/>
      <c r="AF19" s="27">
        <v>0.25</v>
      </c>
      <c r="AG19" s="30"/>
      <c r="AH19" s="27">
        <f t="shared" si="2"/>
        <v>1</v>
      </c>
      <c r="AI19" s="28">
        <v>44986</v>
      </c>
      <c r="AJ19" s="28">
        <v>45290</v>
      </c>
      <c r="AK19" s="29" t="s">
        <v>74</v>
      </c>
      <c r="AL19" s="29" t="s">
        <v>53</v>
      </c>
      <c r="AM19" s="29" t="s">
        <v>54</v>
      </c>
      <c r="AN19" s="29" t="s">
        <v>91</v>
      </c>
      <c r="AO19" s="29" t="s">
        <v>92</v>
      </c>
    </row>
  </sheetData>
  <protectedRanges>
    <protectedRange algorithmName="SHA-512" hashValue="eoeRDDtXIpWQX2yajJk3+LzZI1awyVShw6ybsDLOTYoNpNC2ZtY41XFM5X35n+fAfHQGTspdZp9F0ZQrtFAfQg==" saltValue="MShV2GHy/j6/UtIAZIfB0Q==" spinCount="100000" sqref="AK13" name="DirMon_3"/>
  </protectedRanges>
  <dataConsolidate/>
  <mergeCells count="36">
    <mergeCell ref="AN1:AO2"/>
    <mergeCell ref="AM7:AM9"/>
    <mergeCell ref="R8:S8"/>
    <mergeCell ref="T8:U8"/>
    <mergeCell ref="V8:W8"/>
    <mergeCell ref="X8:Y8"/>
    <mergeCell ref="Z8:AA8"/>
    <mergeCell ref="AH7:AH9"/>
    <mergeCell ref="AJ7:AJ9"/>
    <mergeCell ref="AK7:AK9"/>
    <mergeCell ref="AL7:AL9"/>
    <mergeCell ref="AN7:AN9"/>
    <mergeCell ref="AO7:AO9"/>
    <mergeCell ref="AB8:AC8"/>
    <mergeCell ref="AD8:AE8"/>
    <mergeCell ref="AI7:AI9"/>
    <mergeCell ref="J5:P5"/>
    <mergeCell ref="D1:AM1"/>
    <mergeCell ref="D2:AM2"/>
    <mergeCell ref="F7:F9"/>
    <mergeCell ref="G7:G9"/>
    <mergeCell ref="I7:I9"/>
    <mergeCell ref="J7:AG7"/>
    <mergeCell ref="J8:K8"/>
    <mergeCell ref="L8:M8"/>
    <mergeCell ref="N8:O8"/>
    <mergeCell ref="AF8:AG8"/>
    <mergeCell ref="D7:D9"/>
    <mergeCell ref="E7:E9"/>
    <mergeCell ref="P8:Q8"/>
    <mergeCell ref="I10:I19"/>
    <mergeCell ref="A1:C2"/>
    <mergeCell ref="A7:A9"/>
    <mergeCell ref="B7:B9"/>
    <mergeCell ref="C7:C9"/>
    <mergeCell ref="H7:H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865:H64865 G64855:H64856"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F64865 F64855:F64856" xr:uid="{00000000-0002-0000-0000-000001000000}"/>
    <dataValidation allowBlank="1" showInputMessage="1" showErrorMessage="1" promptTitle="Producto" prompt="Corresponde al soporte que evidenciará los avances a junio de 2022." sqref="AK13" xr:uid="{00000000-0002-0000-0000-000002000000}"/>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8A63-0A39-4368-A6D2-F161F44E0572}">
  <sheetPr>
    <pageSetUpPr fitToPage="1"/>
  </sheetPr>
  <dimension ref="A1:AP22"/>
  <sheetViews>
    <sheetView view="pageBreakPreview" zoomScale="80" zoomScaleNormal="100" zoomScaleSheetLayoutView="80" workbookViewId="0">
      <selection activeCell="D5" sqref="D5"/>
    </sheetView>
  </sheetViews>
  <sheetFormatPr baseColWidth="10" defaultColWidth="11.42578125" defaultRowHeight="14.25" x14ac:dyDescent="0.25"/>
  <cols>
    <col min="1" max="1" width="31.140625" style="6" customWidth="1"/>
    <col min="2" max="2" width="27" style="6" customWidth="1"/>
    <col min="3" max="4" width="19.85546875" style="6" customWidth="1"/>
    <col min="5" max="5" width="24.7109375" style="6" customWidth="1"/>
    <col min="6" max="6" width="40.140625" style="1" customWidth="1"/>
    <col min="7" max="7" width="43.28515625" style="1" customWidth="1"/>
    <col min="8" max="8" width="24.5703125" style="1" customWidth="1"/>
    <col min="9" max="9" width="18.8554687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5" width="17.42578125" style="6" customWidth="1"/>
    <col min="36" max="36" width="14" style="6" customWidth="1"/>
    <col min="37" max="37" width="29.7109375" style="19" customWidth="1"/>
    <col min="38" max="38" width="26.42578125" style="3" customWidth="1"/>
    <col min="39" max="39" width="22.140625" style="6" customWidth="1"/>
    <col min="40" max="41" width="17.42578125" style="6" customWidth="1"/>
    <col min="42" max="42" width="40.42578125" style="6" customWidth="1"/>
    <col min="43" max="16384" width="11.42578125" style="1"/>
  </cols>
  <sheetData>
    <row r="1" spans="1:42" ht="56.25" customHeight="1" x14ac:dyDescent="0.25">
      <c r="A1" s="35"/>
      <c r="B1" s="35"/>
      <c r="C1" s="35"/>
      <c r="D1" s="41" t="s">
        <v>0</v>
      </c>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3"/>
      <c r="AN1" s="46" t="s">
        <v>38</v>
      </c>
      <c r="AO1" s="46"/>
      <c r="AP1" s="46"/>
    </row>
    <row r="2" spans="1:42" ht="55.5" customHeight="1" x14ac:dyDescent="0.25">
      <c r="A2" s="35"/>
      <c r="B2" s="35"/>
      <c r="C2" s="35"/>
      <c r="D2" s="41" t="s">
        <v>1</v>
      </c>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3"/>
      <c r="AN2" s="46"/>
      <c r="AO2" s="46"/>
      <c r="AP2" s="46"/>
    </row>
    <row r="3" spans="1:42" ht="14.25" customHeight="1" x14ac:dyDescent="0.25">
      <c r="F3" s="2"/>
      <c r="G3" s="2"/>
      <c r="H3" s="2"/>
      <c r="I3" s="3"/>
      <c r="J3" s="3"/>
      <c r="K3" s="3"/>
      <c r="L3" s="3"/>
      <c r="M3" s="3"/>
      <c r="N3" s="3"/>
      <c r="O3" s="3"/>
      <c r="P3" s="3"/>
      <c r="Q3" s="3"/>
      <c r="R3" s="3"/>
      <c r="S3" s="3"/>
      <c r="T3" s="3"/>
      <c r="U3" s="3"/>
      <c r="V3" s="3"/>
      <c r="W3" s="3"/>
      <c r="X3" s="4"/>
      <c r="Y3" s="4"/>
      <c r="Z3" s="3"/>
      <c r="AA3" s="4"/>
      <c r="AB3" s="3"/>
      <c r="AC3" s="3"/>
      <c r="AD3" s="3"/>
      <c r="AE3" s="3"/>
      <c r="AF3" s="3"/>
      <c r="AG3" s="3"/>
      <c r="AH3" s="3"/>
      <c r="AI3" s="3"/>
      <c r="AJ3" s="3"/>
      <c r="AK3" s="5"/>
      <c r="AM3" s="3"/>
      <c r="AN3" s="3"/>
      <c r="AO3" s="3"/>
      <c r="AP3" s="3"/>
    </row>
    <row r="4" spans="1:42" ht="14.25" customHeight="1" x14ac:dyDescent="0.25">
      <c r="G4" s="7"/>
      <c r="H4" s="7"/>
      <c r="AK4" s="5"/>
    </row>
    <row r="5" spans="1:42" ht="36.75" customHeight="1" x14ac:dyDescent="0.25">
      <c r="A5" s="9" t="s">
        <v>2</v>
      </c>
      <c r="B5" s="10">
        <v>44915</v>
      </c>
      <c r="C5" s="21" t="s">
        <v>34</v>
      </c>
      <c r="D5" s="28">
        <v>45106</v>
      </c>
      <c r="E5" s="22"/>
      <c r="F5" s="22"/>
      <c r="G5" s="22"/>
      <c r="H5" s="22"/>
      <c r="I5" s="11" t="s">
        <v>3</v>
      </c>
      <c r="J5" s="38" t="s">
        <v>44</v>
      </c>
      <c r="K5" s="39"/>
      <c r="L5" s="39"/>
      <c r="M5" s="39"/>
      <c r="N5" s="39"/>
      <c r="O5" s="39"/>
      <c r="P5" s="40"/>
      <c r="Q5" s="12"/>
      <c r="R5" s="12"/>
      <c r="S5" s="12"/>
      <c r="T5" s="12"/>
      <c r="U5" s="12"/>
      <c r="V5" s="12"/>
      <c r="W5" s="12"/>
      <c r="X5" s="12"/>
      <c r="Y5" s="12"/>
      <c r="Z5" s="12"/>
      <c r="AA5" s="12"/>
      <c r="AB5" s="12"/>
      <c r="AC5" s="12"/>
      <c r="AD5" s="12"/>
      <c r="AE5" s="12"/>
      <c r="AF5" s="12"/>
      <c r="AG5" s="12"/>
      <c r="AH5" s="12"/>
      <c r="AI5" s="12"/>
      <c r="AJ5" s="12"/>
      <c r="AK5" s="12"/>
      <c r="AL5" s="12"/>
      <c r="AM5" s="12"/>
      <c r="AN5" s="23" t="s">
        <v>35</v>
      </c>
      <c r="AO5" s="38">
        <v>2</v>
      </c>
      <c r="AP5" s="40"/>
    </row>
    <row r="6" spans="1:42" s="18" customFormat="1" ht="18.75" customHeight="1" x14ac:dyDescent="0.2">
      <c r="A6" s="5"/>
      <c r="B6" s="5"/>
      <c r="C6" s="5"/>
      <c r="D6" s="5"/>
      <c r="E6" s="5"/>
      <c r="F6" s="13"/>
      <c r="G6" s="14"/>
      <c r="H6" s="14"/>
      <c r="I6" s="16"/>
      <c r="J6" s="15"/>
      <c r="K6" s="15"/>
      <c r="L6" s="15"/>
      <c r="M6" s="15"/>
      <c r="N6" s="15"/>
      <c r="O6" s="15"/>
      <c r="P6" s="15"/>
      <c r="Q6" s="15"/>
      <c r="R6" s="15"/>
      <c r="S6" s="15"/>
      <c r="T6" s="15"/>
      <c r="U6" s="15"/>
      <c r="V6" s="15"/>
      <c r="W6" s="15"/>
      <c r="X6" s="15"/>
      <c r="Y6" s="15"/>
      <c r="Z6" s="15"/>
      <c r="AA6" s="15"/>
      <c r="AB6" s="15"/>
      <c r="AC6" s="15"/>
      <c r="AD6" s="15"/>
      <c r="AE6" s="15"/>
      <c r="AF6" s="15"/>
      <c r="AG6" s="15"/>
      <c r="AH6" s="16"/>
      <c r="AI6" s="16"/>
      <c r="AJ6" s="15"/>
      <c r="AK6" s="17"/>
      <c r="AL6" s="17"/>
      <c r="AM6" s="16"/>
      <c r="AN6" s="16"/>
      <c r="AO6" s="16"/>
      <c r="AP6" s="16"/>
    </row>
    <row r="7" spans="1:42" s="18" customFormat="1" ht="48" customHeight="1" x14ac:dyDescent="0.25">
      <c r="A7" s="36" t="s">
        <v>4</v>
      </c>
      <c r="B7" s="36" t="s">
        <v>5</v>
      </c>
      <c r="C7" s="36" t="s">
        <v>6</v>
      </c>
      <c r="D7" s="36" t="s">
        <v>37</v>
      </c>
      <c r="E7" s="37" t="s">
        <v>36</v>
      </c>
      <c r="F7" s="36" t="s">
        <v>7</v>
      </c>
      <c r="G7" s="36" t="s">
        <v>8</v>
      </c>
      <c r="H7" s="36" t="s">
        <v>12</v>
      </c>
      <c r="I7" s="36" t="s">
        <v>11</v>
      </c>
      <c r="J7" s="36" t="s">
        <v>13</v>
      </c>
      <c r="K7" s="36"/>
      <c r="L7" s="36"/>
      <c r="M7" s="36"/>
      <c r="N7" s="36"/>
      <c r="O7" s="36"/>
      <c r="P7" s="36"/>
      <c r="Q7" s="36"/>
      <c r="R7" s="36"/>
      <c r="S7" s="36"/>
      <c r="T7" s="36"/>
      <c r="U7" s="36"/>
      <c r="V7" s="36"/>
      <c r="W7" s="36"/>
      <c r="X7" s="36"/>
      <c r="Y7" s="36"/>
      <c r="Z7" s="36"/>
      <c r="AA7" s="36"/>
      <c r="AB7" s="36"/>
      <c r="AC7" s="36"/>
      <c r="AD7" s="36"/>
      <c r="AE7" s="36"/>
      <c r="AF7" s="36"/>
      <c r="AG7" s="36"/>
      <c r="AH7" s="36" t="s">
        <v>14</v>
      </c>
      <c r="AI7" s="36" t="s">
        <v>9</v>
      </c>
      <c r="AJ7" s="36" t="s">
        <v>10</v>
      </c>
      <c r="AK7" s="36" t="s">
        <v>15</v>
      </c>
      <c r="AL7" s="36" t="s">
        <v>16</v>
      </c>
      <c r="AM7" s="36" t="s">
        <v>17</v>
      </c>
      <c r="AN7" s="36" t="s">
        <v>18</v>
      </c>
      <c r="AO7" s="36" t="s">
        <v>19</v>
      </c>
      <c r="AP7" s="36" t="s">
        <v>95</v>
      </c>
    </row>
    <row r="8" spans="1:42" ht="27" customHeight="1" x14ac:dyDescent="0.25">
      <c r="A8" s="36"/>
      <c r="B8" s="36"/>
      <c r="C8" s="36"/>
      <c r="D8" s="36"/>
      <c r="E8" s="44"/>
      <c r="F8" s="36"/>
      <c r="G8" s="36"/>
      <c r="H8" s="36"/>
      <c r="I8" s="36"/>
      <c r="J8" s="36" t="s">
        <v>20</v>
      </c>
      <c r="K8" s="36"/>
      <c r="L8" s="36" t="s">
        <v>21</v>
      </c>
      <c r="M8" s="36"/>
      <c r="N8" s="36" t="s">
        <v>22</v>
      </c>
      <c r="O8" s="36"/>
      <c r="P8" s="36" t="s">
        <v>23</v>
      </c>
      <c r="Q8" s="36"/>
      <c r="R8" s="36" t="s">
        <v>24</v>
      </c>
      <c r="S8" s="36"/>
      <c r="T8" s="36" t="s">
        <v>25</v>
      </c>
      <c r="U8" s="36"/>
      <c r="V8" s="36" t="s">
        <v>26</v>
      </c>
      <c r="W8" s="36"/>
      <c r="X8" s="36" t="s">
        <v>27</v>
      </c>
      <c r="Y8" s="36"/>
      <c r="Z8" s="36" t="s">
        <v>28</v>
      </c>
      <c r="AA8" s="36"/>
      <c r="AB8" s="36" t="s">
        <v>29</v>
      </c>
      <c r="AC8" s="36"/>
      <c r="AD8" s="36" t="s">
        <v>30</v>
      </c>
      <c r="AE8" s="36"/>
      <c r="AF8" s="36" t="s">
        <v>31</v>
      </c>
      <c r="AG8" s="36" t="s">
        <v>31</v>
      </c>
      <c r="AH8" s="36"/>
      <c r="AI8" s="36"/>
      <c r="AJ8" s="36"/>
      <c r="AK8" s="36"/>
      <c r="AL8" s="36"/>
      <c r="AM8" s="36"/>
      <c r="AN8" s="36"/>
      <c r="AO8" s="36"/>
      <c r="AP8" s="36"/>
    </row>
    <row r="9" spans="1:42" ht="63" customHeight="1" x14ac:dyDescent="0.25">
      <c r="A9" s="36"/>
      <c r="B9" s="36"/>
      <c r="C9" s="36"/>
      <c r="D9" s="36"/>
      <c r="E9" s="45"/>
      <c r="F9" s="37"/>
      <c r="G9" s="37"/>
      <c r="H9" s="37"/>
      <c r="I9" s="37"/>
      <c r="J9" s="25" t="s">
        <v>32</v>
      </c>
      <c r="K9" s="25" t="s">
        <v>33</v>
      </c>
      <c r="L9" s="25" t="s">
        <v>32</v>
      </c>
      <c r="M9" s="25" t="s">
        <v>33</v>
      </c>
      <c r="N9" s="25" t="s">
        <v>32</v>
      </c>
      <c r="O9" s="25" t="s">
        <v>33</v>
      </c>
      <c r="P9" s="25" t="s">
        <v>32</v>
      </c>
      <c r="Q9" s="25" t="s">
        <v>33</v>
      </c>
      <c r="R9" s="25" t="s">
        <v>32</v>
      </c>
      <c r="S9" s="25" t="s">
        <v>33</v>
      </c>
      <c r="T9" s="25" t="s">
        <v>32</v>
      </c>
      <c r="U9" s="25" t="s">
        <v>33</v>
      </c>
      <c r="V9" s="25" t="s">
        <v>32</v>
      </c>
      <c r="W9" s="25" t="s">
        <v>33</v>
      </c>
      <c r="X9" s="25" t="s">
        <v>32</v>
      </c>
      <c r="Y9" s="25" t="s">
        <v>33</v>
      </c>
      <c r="Z9" s="25" t="s">
        <v>32</v>
      </c>
      <c r="AA9" s="25" t="s">
        <v>33</v>
      </c>
      <c r="AB9" s="25" t="s">
        <v>32</v>
      </c>
      <c r="AC9" s="25" t="s">
        <v>33</v>
      </c>
      <c r="AD9" s="25" t="s">
        <v>32</v>
      </c>
      <c r="AE9" s="25" t="s">
        <v>33</v>
      </c>
      <c r="AF9" s="25" t="s">
        <v>32</v>
      </c>
      <c r="AG9" s="25" t="s">
        <v>33</v>
      </c>
      <c r="AH9" s="37"/>
      <c r="AI9" s="37"/>
      <c r="AJ9" s="37"/>
      <c r="AK9" s="37"/>
      <c r="AL9" s="37"/>
      <c r="AM9" s="37"/>
      <c r="AN9" s="37"/>
      <c r="AO9" s="37"/>
      <c r="AP9" s="37"/>
    </row>
    <row r="10" spans="1:42" s="54" customFormat="1" ht="114" x14ac:dyDescent="0.25">
      <c r="A10" s="47" t="s">
        <v>42</v>
      </c>
      <c r="B10" s="47" t="s">
        <v>43</v>
      </c>
      <c r="C10" s="47" t="s">
        <v>78</v>
      </c>
      <c r="D10" s="47" t="s">
        <v>78</v>
      </c>
      <c r="E10" s="47" t="s">
        <v>78</v>
      </c>
      <c r="F10" s="48" t="s">
        <v>44</v>
      </c>
      <c r="G10" s="49" t="s">
        <v>57</v>
      </c>
      <c r="H10" s="50">
        <v>0.1</v>
      </c>
      <c r="I10" s="34">
        <f>+H10+H11+H12+H13+H14+H15+H16+H17+H18+H19+H20+H21+H22</f>
        <v>1.0000000000000004</v>
      </c>
      <c r="J10" s="51"/>
      <c r="K10" s="51"/>
      <c r="L10" s="51"/>
      <c r="M10" s="51"/>
      <c r="N10" s="50"/>
      <c r="O10" s="51"/>
      <c r="P10" s="50"/>
      <c r="Q10" s="51"/>
      <c r="R10" s="50"/>
      <c r="S10" s="51"/>
      <c r="T10" s="52">
        <v>2</v>
      </c>
      <c r="U10" s="52"/>
      <c r="V10" s="52">
        <v>2</v>
      </c>
      <c r="W10" s="52"/>
      <c r="X10" s="52">
        <v>2</v>
      </c>
      <c r="Y10" s="52"/>
      <c r="Z10" s="52">
        <v>2</v>
      </c>
      <c r="AA10" s="52"/>
      <c r="AB10" s="52">
        <v>2</v>
      </c>
      <c r="AC10" s="52"/>
      <c r="AD10" s="52">
        <v>2</v>
      </c>
      <c r="AE10" s="52"/>
      <c r="AF10" s="52"/>
      <c r="AG10" s="52"/>
      <c r="AH10" s="52">
        <f t="shared" ref="AH10:AH13" si="0">J10+L10+N10+P10+R10+T10+V10+X10+Z10+AB10+AD10+AF10</f>
        <v>12</v>
      </c>
      <c r="AI10" s="53">
        <v>45078</v>
      </c>
      <c r="AJ10" s="53">
        <v>45290</v>
      </c>
      <c r="AK10" s="51" t="s">
        <v>83</v>
      </c>
      <c r="AL10" s="51" t="s">
        <v>46</v>
      </c>
      <c r="AM10" s="51" t="s">
        <v>82</v>
      </c>
      <c r="AN10" s="51" t="s">
        <v>81</v>
      </c>
      <c r="AO10" s="51" t="s">
        <v>45</v>
      </c>
      <c r="AP10" s="55" t="s">
        <v>96</v>
      </c>
    </row>
    <row r="11" spans="1:42" s="54" customFormat="1" ht="114" x14ac:dyDescent="0.25">
      <c r="A11" s="47" t="s">
        <v>42</v>
      </c>
      <c r="B11" s="47" t="s">
        <v>43</v>
      </c>
      <c r="C11" s="47" t="s">
        <v>78</v>
      </c>
      <c r="D11" s="47" t="s">
        <v>78</v>
      </c>
      <c r="E11" s="47" t="s">
        <v>78</v>
      </c>
      <c r="F11" s="48" t="s">
        <v>44</v>
      </c>
      <c r="G11" s="49" t="s">
        <v>57</v>
      </c>
      <c r="H11" s="50">
        <v>0.1</v>
      </c>
      <c r="I11" s="34"/>
      <c r="J11" s="51"/>
      <c r="K11" s="51"/>
      <c r="L11" s="51"/>
      <c r="M11" s="51"/>
      <c r="N11" s="50"/>
      <c r="O11" s="51"/>
      <c r="P11" s="50"/>
      <c r="Q11" s="51"/>
      <c r="R11" s="50"/>
      <c r="S11" s="51"/>
      <c r="T11" s="52">
        <v>2</v>
      </c>
      <c r="U11" s="52"/>
      <c r="V11" s="52">
        <v>2</v>
      </c>
      <c r="W11" s="52"/>
      <c r="X11" s="52">
        <v>2</v>
      </c>
      <c r="Y11" s="52"/>
      <c r="Z11" s="52">
        <v>2</v>
      </c>
      <c r="AA11" s="52"/>
      <c r="AB11" s="52">
        <v>2</v>
      </c>
      <c r="AC11" s="52"/>
      <c r="AD11" s="52">
        <v>2</v>
      </c>
      <c r="AE11" s="52"/>
      <c r="AF11" s="52"/>
      <c r="AG11" s="52"/>
      <c r="AH11" s="52">
        <f t="shared" si="0"/>
        <v>12</v>
      </c>
      <c r="AI11" s="53">
        <v>45078</v>
      </c>
      <c r="AJ11" s="53">
        <v>45290</v>
      </c>
      <c r="AK11" s="51" t="s">
        <v>83</v>
      </c>
      <c r="AL11" s="51" t="s">
        <v>47</v>
      </c>
      <c r="AM11" s="51" t="s">
        <v>49</v>
      </c>
      <c r="AN11" s="51" t="s">
        <v>93</v>
      </c>
      <c r="AO11" s="51" t="s">
        <v>51</v>
      </c>
      <c r="AP11" s="56"/>
    </row>
    <row r="12" spans="1:42" s="54" customFormat="1" ht="114" x14ac:dyDescent="0.25">
      <c r="A12" s="47" t="s">
        <v>42</v>
      </c>
      <c r="B12" s="47" t="s">
        <v>43</v>
      </c>
      <c r="C12" s="47" t="s">
        <v>78</v>
      </c>
      <c r="D12" s="47" t="s">
        <v>78</v>
      </c>
      <c r="E12" s="47" t="s">
        <v>78</v>
      </c>
      <c r="F12" s="48" t="s">
        <v>44</v>
      </c>
      <c r="G12" s="49" t="s">
        <v>57</v>
      </c>
      <c r="H12" s="50">
        <v>0.1</v>
      </c>
      <c r="I12" s="34"/>
      <c r="J12" s="51"/>
      <c r="K12" s="51"/>
      <c r="L12" s="51"/>
      <c r="M12" s="51"/>
      <c r="N12" s="50"/>
      <c r="O12" s="51"/>
      <c r="P12" s="50"/>
      <c r="Q12" s="51"/>
      <c r="R12" s="50"/>
      <c r="S12" s="51"/>
      <c r="T12" s="52">
        <v>2</v>
      </c>
      <c r="U12" s="52"/>
      <c r="V12" s="52">
        <v>2</v>
      </c>
      <c r="W12" s="52"/>
      <c r="X12" s="52">
        <v>2</v>
      </c>
      <c r="Y12" s="52"/>
      <c r="Z12" s="52">
        <v>2</v>
      </c>
      <c r="AA12" s="52"/>
      <c r="AB12" s="52">
        <v>2</v>
      </c>
      <c r="AC12" s="52"/>
      <c r="AD12" s="52">
        <v>2</v>
      </c>
      <c r="AE12" s="52"/>
      <c r="AF12" s="52"/>
      <c r="AG12" s="52"/>
      <c r="AH12" s="52">
        <f t="shared" si="0"/>
        <v>12</v>
      </c>
      <c r="AI12" s="53">
        <v>45078</v>
      </c>
      <c r="AJ12" s="53">
        <v>45290</v>
      </c>
      <c r="AK12" s="51" t="s">
        <v>83</v>
      </c>
      <c r="AL12" s="51" t="s">
        <v>48</v>
      </c>
      <c r="AM12" s="51" t="s">
        <v>79</v>
      </c>
      <c r="AN12" s="51" t="s">
        <v>80</v>
      </c>
      <c r="AO12" s="51" t="s">
        <v>52</v>
      </c>
      <c r="AP12" s="57"/>
    </row>
    <row r="13" spans="1:42" ht="114" hidden="1" x14ac:dyDescent="0.25">
      <c r="A13" s="24" t="s">
        <v>42</v>
      </c>
      <c r="B13" s="24" t="s">
        <v>43</v>
      </c>
      <c r="C13" s="24" t="s">
        <v>78</v>
      </c>
      <c r="D13" s="24" t="s">
        <v>78</v>
      </c>
      <c r="E13" s="24" t="s">
        <v>78</v>
      </c>
      <c r="F13" s="26" t="s">
        <v>44</v>
      </c>
      <c r="G13" s="31" t="s">
        <v>58</v>
      </c>
      <c r="H13" s="27">
        <v>7.0000000000000007E-2</v>
      </c>
      <c r="I13" s="34"/>
      <c r="J13" s="27"/>
      <c r="K13" s="27"/>
      <c r="L13" s="27"/>
      <c r="M13" s="27"/>
      <c r="N13" s="27"/>
      <c r="O13" s="27"/>
      <c r="P13" s="27"/>
      <c r="Q13" s="27"/>
      <c r="R13" s="27"/>
      <c r="S13" s="27"/>
      <c r="T13" s="27"/>
      <c r="U13" s="27"/>
      <c r="V13" s="27"/>
      <c r="W13" s="27"/>
      <c r="X13" s="27"/>
      <c r="Y13" s="27"/>
      <c r="Z13" s="27"/>
      <c r="AA13" s="27"/>
      <c r="AB13" s="27">
        <v>0.2</v>
      </c>
      <c r="AC13" s="27"/>
      <c r="AD13" s="27">
        <v>0.3</v>
      </c>
      <c r="AE13" s="27"/>
      <c r="AF13" s="27">
        <v>0.5</v>
      </c>
      <c r="AG13" s="27"/>
      <c r="AH13" s="27">
        <f t="shared" si="0"/>
        <v>1</v>
      </c>
      <c r="AI13" s="28">
        <v>45200</v>
      </c>
      <c r="AJ13" s="28">
        <v>45290</v>
      </c>
      <c r="AK13" s="29" t="s">
        <v>59</v>
      </c>
      <c r="AL13" s="29" t="s">
        <v>46</v>
      </c>
      <c r="AM13" s="29" t="s">
        <v>81</v>
      </c>
      <c r="AN13" s="29" t="s">
        <v>81</v>
      </c>
      <c r="AO13" s="29" t="s">
        <v>97</v>
      </c>
      <c r="AP13" s="29"/>
    </row>
    <row r="14" spans="1:42" ht="99.75" hidden="1" x14ac:dyDescent="0.25">
      <c r="A14" s="24" t="s">
        <v>42</v>
      </c>
      <c r="B14" s="24" t="s">
        <v>43</v>
      </c>
      <c r="C14" s="24" t="s">
        <v>78</v>
      </c>
      <c r="D14" s="24" t="s">
        <v>78</v>
      </c>
      <c r="E14" s="24" t="s">
        <v>78</v>
      </c>
      <c r="F14" s="26" t="s">
        <v>44</v>
      </c>
      <c r="G14" s="31" t="s">
        <v>60</v>
      </c>
      <c r="H14" s="27">
        <v>7.0000000000000007E-2</v>
      </c>
      <c r="I14" s="34"/>
      <c r="J14" s="30"/>
      <c r="K14" s="30"/>
      <c r="L14" s="30"/>
      <c r="M14" s="30"/>
      <c r="N14" s="32">
        <v>3479609</v>
      </c>
      <c r="O14" s="30"/>
      <c r="P14" s="30"/>
      <c r="Q14" s="30"/>
      <c r="R14" s="30"/>
      <c r="S14" s="30"/>
      <c r="T14" s="32">
        <v>3479609</v>
      </c>
      <c r="U14" s="30"/>
      <c r="V14" s="30"/>
      <c r="W14" s="30"/>
      <c r="X14" s="30"/>
      <c r="Y14" s="30"/>
      <c r="Z14" s="32">
        <v>3479609</v>
      </c>
      <c r="AA14" s="30"/>
      <c r="AB14" s="30"/>
      <c r="AC14" s="30"/>
      <c r="AD14" s="30"/>
      <c r="AE14" s="30"/>
      <c r="AF14" s="32">
        <v>3479609</v>
      </c>
      <c r="AG14" s="30"/>
      <c r="AH14" s="33">
        <f>J14+L14+N14+P14+R14+T14+V14+X14+Z14+AB14+AD14+AF14</f>
        <v>13918436</v>
      </c>
      <c r="AI14" s="28">
        <v>44928</v>
      </c>
      <c r="AJ14" s="28">
        <v>45290</v>
      </c>
      <c r="AK14" s="29" t="s">
        <v>61</v>
      </c>
      <c r="AL14" s="29" t="s">
        <v>39</v>
      </c>
      <c r="AM14" s="29" t="s">
        <v>40</v>
      </c>
      <c r="AN14" s="29" t="s">
        <v>41</v>
      </c>
      <c r="AO14" s="29" t="s">
        <v>97</v>
      </c>
      <c r="AP14" s="29"/>
    </row>
    <row r="15" spans="1:42" ht="99.75" hidden="1" x14ac:dyDescent="0.25">
      <c r="A15" s="24" t="s">
        <v>42</v>
      </c>
      <c r="B15" s="24" t="s">
        <v>43</v>
      </c>
      <c r="C15" s="24" t="s">
        <v>78</v>
      </c>
      <c r="D15" s="24" t="s">
        <v>78</v>
      </c>
      <c r="E15" s="24" t="s">
        <v>78</v>
      </c>
      <c r="F15" s="26" t="s">
        <v>44</v>
      </c>
      <c r="G15" s="31" t="s">
        <v>62</v>
      </c>
      <c r="H15" s="27">
        <v>7.0000000000000007E-2</v>
      </c>
      <c r="I15" s="34"/>
      <c r="J15" s="30"/>
      <c r="K15" s="30"/>
      <c r="L15" s="30"/>
      <c r="M15" s="30"/>
      <c r="N15" s="30">
        <v>1</v>
      </c>
      <c r="O15" s="30"/>
      <c r="P15" s="30">
        <v>1</v>
      </c>
      <c r="Q15" s="30"/>
      <c r="R15" s="30">
        <v>1</v>
      </c>
      <c r="S15" s="30"/>
      <c r="T15" s="30"/>
      <c r="U15" s="30"/>
      <c r="V15" s="30"/>
      <c r="W15" s="30"/>
      <c r="X15" s="30">
        <v>1</v>
      </c>
      <c r="Y15" s="30"/>
      <c r="Z15" s="30">
        <v>1</v>
      </c>
      <c r="AA15" s="30"/>
      <c r="AB15" s="30"/>
      <c r="AC15" s="30"/>
      <c r="AD15" s="30"/>
      <c r="AE15" s="30"/>
      <c r="AF15" s="30"/>
      <c r="AG15" s="30"/>
      <c r="AH15" s="30">
        <f t="shared" ref="AH15:AH22" si="1">J15+L15+N15+P15+R15+T15+V15+X15+Z15+AB15+AD15+AF15</f>
        <v>5</v>
      </c>
      <c r="AI15" s="28">
        <v>44986</v>
      </c>
      <c r="AJ15" s="28">
        <v>45199</v>
      </c>
      <c r="AK15" s="29" t="s">
        <v>63</v>
      </c>
      <c r="AL15" s="29" t="s">
        <v>39</v>
      </c>
      <c r="AM15" s="29" t="s">
        <v>40</v>
      </c>
      <c r="AN15" s="29" t="s">
        <v>41</v>
      </c>
      <c r="AO15" s="29" t="s">
        <v>97</v>
      </c>
      <c r="AP15" s="29"/>
    </row>
    <row r="16" spans="1:42" ht="99.75" hidden="1" x14ac:dyDescent="0.25">
      <c r="A16" s="24" t="s">
        <v>42</v>
      </c>
      <c r="B16" s="24" t="s">
        <v>43</v>
      </c>
      <c r="C16" s="24" t="s">
        <v>78</v>
      </c>
      <c r="D16" s="24" t="s">
        <v>78</v>
      </c>
      <c r="E16" s="24" t="s">
        <v>78</v>
      </c>
      <c r="F16" s="26" t="s">
        <v>44</v>
      </c>
      <c r="G16" s="31" t="s">
        <v>64</v>
      </c>
      <c r="H16" s="27">
        <v>7.0000000000000007E-2</v>
      </c>
      <c r="I16" s="34"/>
      <c r="J16" s="30"/>
      <c r="K16" s="30"/>
      <c r="L16" s="30"/>
      <c r="M16" s="30"/>
      <c r="N16" s="30">
        <v>1</v>
      </c>
      <c r="O16" s="30"/>
      <c r="P16" s="30"/>
      <c r="Q16" s="30"/>
      <c r="R16" s="30"/>
      <c r="S16" s="30"/>
      <c r="T16" s="30">
        <v>1</v>
      </c>
      <c r="U16" s="30"/>
      <c r="V16" s="30"/>
      <c r="W16" s="30"/>
      <c r="X16" s="30"/>
      <c r="Y16" s="30"/>
      <c r="Z16" s="30">
        <v>1</v>
      </c>
      <c r="AA16" s="30"/>
      <c r="AB16" s="30"/>
      <c r="AC16" s="30"/>
      <c r="AD16" s="30"/>
      <c r="AE16" s="30"/>
      <c r="AF16" s="30"/>
      <c r="AG16" s="30"/>
      <c r="AH16" s="30">
        <f t="shared" si="1"/>
        <v>3</v>
      </c>
      <c r="AI16" s="28">
        <v>44986</v>
      </c>
      <c r="AJ16" s="28">
        <v>45199</v>
      </c>
      <c r="AK16" s="29" t="s">
        <v>84</v>
      </c>
      <c r="AL16" s="29" t="s">
        <v>47</v>
      </c>
      <c r="AM16" s="29" t="s">
        <v>49</v>
      </c>
      <c r="AN16" s="29" t="s">
        <v>50</v>
      </c>
      <c r="AO16" s="29" t="s">
        <v>98</v>
      </c>
      <c r="AP16" s="29"/>
    </row>
    <row r="17" spans="1:42" ht="57" hidden="1" x14ac:dyDescent="0.25">
      <c r="A17" s="24" t="s">
        <v>42</v>
      </c>
      <c r="B17" s="24" t="s">
        <v>43</v>
      </c>
      <c r="C17" s="24" t="s">
        <v>78</v>
      </c>
      <c r="D17" s="24" t="s">
        <v>78</v>
      </c>
      <c r="E17" s="24" t="s">
        <v>78</v>
      </c>
      <c r="F17" s="26" t="s">
        <v>44</v>
      </c>
      <c r="G17" s="31" t="s">
        <v>85</v>
      </c>
      <c r="H17" s="27">
        <v>7.0000000000000007E-2</v>
      </c>
      <c r="I17" s="34"/>
      <c r="J17" s="27">
        <v>0.08</v>
      </c>
      <c r="K17" s="27"/>
      <c r="L17" s="27">
        <v>0.08</v>
      </c>
      <c r="M17" s="27"/>
      <c r="N17" s="27">
        <v>0.09</v>
      </c>
      <c r="O17" s="27"/>
      <c r="P17" s="27">
        <v>0.08</v>
      </c>
      <c r="Q17" s="27"/>
      <c r="R17" s="27">
        <v>0.08</v>
      </c>
      <c r="S17" s="27"/>
      <c r="T17" s="27">
        <v>0.09</v>
      </c>
      <c r="U17" s="27"/>
      <c r="V17" s="27">
        <v>0.08</v>
      </c>
      <c r="W17" s="27"/>
      <c r="X17" s="27">
        <v>0.08</v>
      </c>
      <c r="Y17" s="27"/>
      <c r="Z17" s="27">
        <v>0.09</v>
      </c>
      <c r="AA17" s="27"/>
      <c r="AB17" s="27">
        <v>0.08</v>
      </c>
      <c r="AC17" s="27"/>
      <c r="AD17" s="27">
        <v>0.08</v>
      </c>
      <c r="AE17" s="27"/>
      <c r="AF17" s="27">
        <v>0.09</v>
      </c>
      <c r="AG17" s="27"/>
      <c r="AH17" s="27">
        <f t="shared" si="1"/>
        <v>0.99999999999999978</v>
      </c>
      <c r="AI17" s="28">
        <v>44928</v>
      </c>
      <c r="AJ17" s="28">
        <v>45290</v>
      </c>
      <c r="AK17" s="29" t="s">
        <v>66</v>
      </c>
      <c r="AL17" s="29" t="s">
        <v>69</v>
      </c>
      <c r="AM17" s="29" t="s">
        <v>70</v>
      </c>
      <c r="AN17" s="29" t="s">
        <v>71</v>
      </c>
      <c r="AO17" s="29" t="s">
        <v>97</v>
      </c>
      <c r="AP17" s="29"/>
    </row>
    <row r="18" spans="1:42" ht="99.75" hidden="1" x14ac:dyDescent="0.25">
      <c r="A18" s="24" t="s">
        <v>42</v>
      </c>
      <c r="B18" s="24" t="s">
        <v>43</v>
      </c>
      <c r="C18" s="24" t="s">
        <v>78</v>
      </c>
      <c r="D18" s="24" t="s">
        <v>78</v>
      </c>
      <c r="E18" s="24" t="s">
        <v>78</v>
      </c>
      <c r="F18" s="26" t="s">
        <v>44</v>
      </c>
      <c r="G18" s="31" t="s">
        <v>65</v>
      </c>
      <c r="H18" s="27">
        <v>7.0000000000000007E-2</v>
      </c>
      <c r="I18" s="34"/>
      <c r="J18" s="27">
        <v>0.2</v>
      </c>
      <c r="K18" s="27"/>
      <c r="L18" s="27"/>
      <c r="M18" s="27"/>
      <c r="N18" s="27">
        <v>0.2</v>
      </c>
      <c r="O18" s="27"/>
      <c r="P18" s="27"/>
      <c r="Q18" s="27"/>
      <c r="R18" s="27"/>
      <c r="S18" s="27"/>
      <c r="T18" s="27">
        <v>0.2</v>
      </c>
      <c r="U18" s="27"/>
      <c r="V18" s="27"/>
      <c r="W18" s="27"/>
      <c r="X18" s="27"/>
      <c r="Y18" s="27"/>
      <c r="Z18" s="27">
        <v>0.2</v>
      </c>
      <c r="AA18" s="27"/>
      <c r="AB18" s="27"/>
      <c r="AC18" s="27"/>
      <c r="AD18" s="27"/>
      <c r="AE18" s="27"/>
      <c r="AF18" s="27">
        <v>0.2</v>
      </c>
      <c r="AG18" s="27"/>
      <c r="AH18" s="27">
        <f t="shared" si="1"/>
        <v>1</v>
      </c>
      <c r="AI18" s="28">
        <v>44928</v>
      </c>
      <c r="AJ18" s="28">
        <v>45290</v>
      </c>
      <c r="AK18" s="29" t="s">
        <v>67</v>
      </c>
      <c r="AL18" s="29" t="s">
        <v>68</v>
      </c>
      <c r="AM18" s="29" t="s">
        <v>72</v>
      </c>
      <c r="AN18" s="29" t="s">
        <v>55</v>
      </c>
      <c r="AO18" s="29" t="s">
        <v>56</v>
      </c>
      <c r="AP18" s="29"/>
    </row>
    <row r="19" spans="1:42" ht="114" hidden="1" x14ac:dyDescent="0.25">
      <c r="A19" s="24" t="s">
        <v>42</v>
      </c>
      <c r="B19" s="24" t="s">
        <v>43</v>
      </c>
      <c r="C19" s="24" t="s">
        <v>78</v>
      </c>
      <c r="D19" s="24" t="s">
        <v>78</v>
      </c>
      <c r="E19" s="24" t="s">
        <v>78</v>
      </c>
      <c r="F19" s="26" t="s">
        <v>44</v>
      </c>
      <c r="G19" s="31" t="s">
        <v>94</v>
      </c>
      <c r="H19" s="27">
        <v>7.0000000000000007E-2</v>
      </c>
      <c r="I19" s="34"/>
      <c r="J19" s="30"/>
      <c r="K19" s="30"/>
      <c r="L19" s="30"/>
      <c r="M19" s="30"/>
      <c r="N19" s="27">
        <v>0.25</v>
      </c>
      <c r="O19" s="30"/>
      <c r="P19" s="30"/>
      <c r="Q19" s="30"/>
      <c r="R19" s="30"/>
      <c r="S19" s="30"/>
      <c r="T19" s="27">
        <v>0.25</v>
      </c>
      <c r="U19" s="30"/>
      <c r="V19" s="30"/>
      <c r="W19" s="30"/>
      <c r="X19" s="30"/>
      <c r="Y19" s="30"/>
      <c r="Z19" s="27">
        <v>0.25</v>
      </c>
      <c r="AA19" s="30"/>
      <c r="AB19" s="30"/>
      <c r="AC19" s="30"/>
      <c r="AD19" s="30"/>
      <c r="AE19" s="30"/>
      <c r="AF19" s="27">
        <v>0.25</v>
      </c>
      <c r="AG19" s="30"/>
      <c r="AH19" s="27">
        <f t="shared" si="1"/>
        <v>1</v>
      </c>
      <c r="AI19" s="28">
        <v>44986</v>
      </c>
      <c r="AJ19" s="28">
        <v>45290</v>
      </c>
      <c r="AK19" s="29" t="s">
        <v>86</v>
      </c>
      <c r="AL19" s="29" t="s">
        <v>39</v>
      </c>
      <c r="AM19" s="29" t="s">
        <v>40</v>
      </c>
      <c r="AN19" s="29" t="s">
        <v>41</v>
      </c>
      <c r="AO19" s="29" t="s">
        <v>97</v>
      </c>
      <c r="AP19" s="29"/>
    </row>
    <row r="20" spans="1:42" ht="128.25" hidden="1" x14ac:dyDescent="0.25">
      <c r="A20" s="24" t="s">
        <v>42</v>
      </c>
      <c r="B20" s="24" t="s">
        <v>43</v>
      </c>
      <c r="C20" s="24" t="s">
        <v>78</v>
      </c>
      <c r="D20" s="24" t="s">
        <v>78</v>
      </c>
      <c r="E20" s="24" t="s">
        <v>78</v>
      </c>
      <c r="F20" s="26" t="s">
        <v>44</v>
      </c>
      <c r="G20" s="31" t="s">
        <v>87</v>
      </c>
      <c r="H20" s="27">
        <v>7.0000000000000007E-2</v>
      </c>
      <c r="I20" s="34"/>
      <c r="J20" s="30"/>
      <c r="K20" s="30"/>
      <c r="L20" s="30"/>
      <c r="M20" s="30"/>
      <c r="N20" s="27"/>
      <c r="O20" s="30"/>
      <c r="P20" s="27">
        <v>0.25</v>
      </c>
      <c r="Q20" s="30"/>
      <c r="R20" s="30"/>
      <c r="S20" s="30"/>
      <c r="T20" s="27"/>
      <c r="U20" s="30"/>
      <c r="V20" s="27">
        <v>0.25</v>
      </c>
      <c r="W20" s="30"/>
      <c r="X20" s="30"/>
      <c r="Y20" s="30"/>
      <c r="Z20" s="27"/>
      <c r="AA20" s="30"/>
      <c r="AB20" s="27">
        <v>0.25</v>
      </c>
      <c r="AC20" s="30"/>
      <c r="AD20" s="30"/>
      <c r="AE20" s="30"/>
      <c r="AF20" s="27">
        <v>0.25</v>
      </c>
      <c r="AG20" s="30"/>
      <c r="AH20" s="27">
        <f t="shared" si="1"/>
        <v>1</v>
      </c>
      <c r="AI20" s="28">
        <v>44986</v>
      </c>
      <c r="AJ20" s="28">
        <v>45321</v>
      </c>
      <c r="AK20" s="29" t="s">
        <v>74</v>
      </c>
      <c r="AL20" s="29" t="s">
        <v>73</v>
      </c>
      <c r="AM20" s="29" t="s">
        <v>75</v>
      </c>
      <c r="AN20" s="29" t="s">
        <v>76</v>
      </c>
      <c r="AO20" s="29" t="s">
        <v>77</v>
      </c>
      <c r="AP20" s="29"/>
    </row>
    <row r="21" spans="1:42" ht="114" hidden="1" x14ac:dyDescent="0.25">
      <c r="A21" s="24" t="s">
        <v>42</v>
      </c>
      <c r="B21" s="24" t="s">
        <v>43</v>
      </c>
      <c r="C21" s="24" t="s">
        <v>78</v>
      </c>
      <c r="D21" s="24" t="s">
        <v>78</v>
      </c>
      <c r="E21" s="24" t="s">
        <v>78</v>
      </c>
      <c r="F21" s="26" t="s">
        <v>44</v>
      </c>
      <c r="G21" s="31" t="s">
        <v>88</v>
      </c>
      <c r="H21" s="27">
        <v>7.0000000000000007E-2</v>
      </c>
      <c r="I21" s="34"/>
      <c r="J21" s="30"/>
      <c r="K21" s="30"/>
      <c r="L21" s="30"/>
      <c r="M21" s="30"/>
      <c r="N21" s="27">
        <v>0.25</v>
      </c>
      <c r="O21" s="30"/>
      <c r="P21" s="30"/>
      <c r="Q21" s="30"/>
      <c r="R21" s="30"/>
      <c r="S21" s="30"/>
      <c r="T21" s="27">
        <v>0.25</v>
      </c>
      <c r="U21" s="30"/>
      <c r="V21" s="30"/>
      <c r="W21" s="30"/>
      <c r="X21" s="30"/>
      <c r="Y21" s="30"/>
      <c r="Z21" s="27">
        <v>0.25</v>
      </c>
      <c r="AA21" s="30"/>
      <c r="AB21" s="30"/>
      <c r="AC21" s="30"/>
      <c r="AD21" s="30"/>
      <c r="AE21" s="30"/>
      <c r="AF21" s="27">
        <v>0.25</v>
      </c>
      <c r="AG21" s="30"/>
      <c r="AH21" s="27">
        <f t="shared" si="1"/>
        <v>1</v>
      </c>
      <c r="AI21" s="28">
        <v>44986</v>
      </c>
      <c r="AJ21" s="28">
        <v>45290</v>
      </c>
      <c r="AK21" s="29" t="s">
        <v>74</v>
      </c>
      <c r="AL21" s="29" t="s">
        <v>46</v>
      </c>
      <c r="AM21" s="29" t="s">
        <v>82</v>
      </c>
      <c r="AN21" s="29" t="s">
        <v>90</v>
      </c>
      <c r="AO21" s="29" t="s">
        <v>97</v>
      </c>
      <c r="AP21" s="29"/>
    </row>
    <row r="22" spans="1:42" ht="128.25" hidden="1" x14ac:dyDescent="0.25">
      <c r="A22" s="24" t="s">
        <v>42</v>
      </c>
      <c r="B22" s="24" t="s">
        <v>43</v>
      </c>
      <c r="C22" s="24" t="s">
        <v>78</v>
      </c>
      <c r="D22" s="24" t="s">
        <v>78</v>
      </c>
      <c r="E22" s="24" t="s">
        <v>78</v>
      </c>
      <c r="F22" s="26" t="s">
        <v>44</v>
      </c>
      <c r="G22" s="31" t="s">
        <v>89</v>
      </c>
      <c r="H22" s="27">
        <v>7.0000000000000007E-2</v>
      </c>
      <c r="I22" s="34"/>
      <c r="J22" s="30"/>
      <c r="K22" s="30"/>
      <c r="L22" s="30"/>
      <c r="M22" s="30"/>
      <c r="N22" s="27">
        <v>0.25</v>
      </c>
      <c r="O22" s="30"/>
      <c r="P22" s="30"/>
      <c r="Q22" s="30"/>
      <c r="R22" s="30"/>
      <c r="S22" s="30"/>
      <c r="T22" s="27">
        <v>0.25</v>
      </c>
      <c r="U22" s="30"/>
      <c r="V22" s="30"/>
      <c r="W22" s="30"/>
      <c r="X22" s="30"/>
      <c r="Y22" s="30"/>
      <c r="Z22" s="27">
        <v>0.25</v>
      </c>
      <c r="AA22" s="30"/>
      <c r="AB22" s="30"/>
      <c r="AC22" s="30"/>
      <c r="AD22" s="30"/>
      <c r="AE22" s="30"/>
      <c r="AF22" s="27">
        <v>0.25</v>
      </c>
      <c r="AG22" s="30"/>
      <c r="AH22" s="27">
        <f t="shared" si="1"/>
        <v>1</v>
      </c>
      <c r="AI22" s="28">
        <v>44986</v>
      </c>
      <c r="AJ22" s="28">
        <v>45290</v>
      </c>
      <c r="AK22" s="29" t="s">
        <v>74</v>
      </c>
      <c r="AL22" s="29" t="s">
        <v>53</v>
      </c>
      <c r="AM22" s="29" t="s">
        <v>54</v>
      </c>
      <c r="AN22" s="29" t="s">
        <v>91</v>
      </c>
      <c r="AO22" s="29" t="s">
        <v>92</v>
      </c>
      <c r="AP22" s="29"/>
    </row>
  </sheetData>
  <protectedRanges>
    <protectedRange algorithmName="SHA-512" hashValue="eoeRDDtXIpWQX2yajJk3+LzZI1awyVShw6ybsDLOTYoNpNC2ZtY41XFM5X35n+fAfHQGTspdZp9F0ZQrtFAfQg==" saltValue="MShV2GHy/j6/UtIAZIfB0Q==" spinCount="100000" sqref="AK16" name="DirMon_3"/>
  </protectedRanges>
  <dataConsolidate/>
  <mergeCells count="39">
    <mergeCell ref="I10:I22"/>
    <mergeCell ref="AO7:AO9"/>
    <mergeCell ref="AO5:AP5"/>
    <mergeCell ref="AP10:AP12"/>
    <mergeCell ref="AP7:AP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F7:F9"/>
    <mergeCell ref="G7:G9"/>
    <mergeCell ref="H7:H9"/>
    <mergeCell ref="I7:I9"/>
    <mergeCell ref="J7:AG7"/>
    <mergeCell ref="AH7:AH9"/>
    <mergeCell ref="AB8:AC8"/>
    <mergeCell ref="AD8:AE8"/>
    <mergeCell ref="AF8:AG8"/>
    <mergeCell ref="A1:C2"/>
    <mergeCell ref="D1:AM1"/>
    <mergeCell ref="AN1:AP2"/>
    <mergeCell ref="D2:AM2"/>
    <mergeCell ref="J5:P5"/>
    <mergeCell ref="A7:A9"/>
    <mergeCell ref="B7:B9"/>
    <mergeCell ref="C7:C9"/>
    <mergeCell ref="D7:D9"/>
    <mergeCell ref="E7:E9"/>
  </mergeCells>
  <dataValidations count="3">
    <dataValidation allowBlank="1" showInputMessage="1" showErrorMessage="1" promptTitle="Producto" prompt="Corresponde al soporte que evidenciará los avances a junio de 2022." sqref="AK16" xr:uid="{DF82B5E4-35D8-45CA-821B-2B786E0F4491}"/>
    <dataValidation allowBlank="1" showInputMessage="1" showErrorMessage="1" prompt="Son los hitos o grandes actividades a ejecutar en el plan de acción y que se pueden medir en tiempo de ejecución, producto o entregables._x000a__x000a_Nota: formular en infinitivo" sqref="F64868 F64858:F64859" xr:uid="{19CAC309-8DA6-4DDF-9180-1762A28DEAB0}"/>
    <dataValidation allowBlank="1" showInputMessage="1" showErrorMessage="1" prompt="Describir el alcance de la tarea. En este sentido se deben detallar  los principales aspectos que permitirán tener claro lo que deben realizar, los entregables y los resultados esperados. " sqref="G64868:H64868 G64858:H64859" xr:uid="{FFE9A31C-5AEB-4762-B2D7-3976E399FAF3}"/>
  </dataValidations>
  <printOptions horizontalCentered="1" verticalCentered="1"/>
  <pageMargins left="0.27" right="0.19685039370078741" top="0.19685039370078741" bottom="0.19685039370078741" header="0" footer="0"/>
  <pageSetup paperSize="198" scale="22"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GAB 2023</vt:lpstr>
      <vt:lpstr>Modificación 1. CIGD 6</vt:lpstr>
      <vt:lpstr>'Modificación 1. CIGD 6'!Área_de_impresión</vt:lpstr>
      <vt:lpstr>'Plan GAB 2023'!Área_de_impresión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Tovar</cp:lastModifiedBy>
  <cp:revision/>
  <dcterms:created xsi:type="dcterms:W3CDTF">2021-12-15T00:21:49Z</dcterms:created>
  <dcterms:modified xsi:type="dcterms:W3CDTF">2023-07-05T20:16:39Z</dcterms:modified>
</cp:coreProperties>
</file>