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  <sheet name="Hoja1" sheetId="2" r:id="rId2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<sst xmlns="http://schemas.openxmlformats.org/spreadsheetml/2006/main" count="159" uniqueCount="133">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</sst>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0" fontId="7" fillId="0" borderId="15" xfId="0" applyFont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F13" activePane="bottomRight" state="frozen"/>
      <selection pane="topRight" activeCell="E1" sqref="E1"/>
      <selection pane="bottomLeft" activeCell="A13" sqref="A13"/>
      <selection pane="bottomRight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70"/>
    </row>
    <row r="11" spans="2:30" ht="13.5" customHeight="1" thickBot="1" x14ac:dyDescent="0.25">
      <c r="B11" s="68" t="s">
        <v>127</v>
      </c>
      <c r="C11" s="68" t="s">
        <v>126</v>
      </c>
      <c r="D11" s="68" t="s">
        <v>5</v>
      </c>
      <c r="E11" s="13"/>
      <c r="F11" s="63" t="s">
        <v>6</v>
      </c>
      <c r="G11" s="64"/>
      <c r="H11" s="63" t="s">
        <v>7</v>
      </c>
      <c r="I11" s="64"/>
      <c r="J11" s="63" t="s">
        <v>8</v>
      </c>
      <c r="K11" s="64"/>
      <c r="L11" s="63" t="s">
        <v>9</v>
      </c>
      <c r="M11" s="64"/>
      <c r="N11" s="63" t="s">
        <v>10</v>
      </c>
      <c r="O11" s="64"/>
      <c r="P11" s="63" t="s">
        <v>11</v>
      </c>
      <c r="Q11" s="64"/>
      <c r="R11" s="63" t="s">
        <v>12</v>
      </c>
      <c r="S11" s="64"/>
      <c r="T11" s="63" t="s">
        <v>13</v>
      </c>
      <c r="U11" s="64"/>
      <c r="V11" s="63" t="s">
        <v>14</v>
      </c>
      <c r="W11" s="64"/>
      <c r="X11" s="63" t="s">
        <v>15</v>
      </c>
      <c r="Y11" s="64"/>
      <c r="Z11" s="63" t="s">
        <v>16</v>
      </c>
      <c r="AA11" s="64"/>
      <c r="AB11" s="63" t="s">
        <v>17</v>
      </c>
      <c r="AC11" s="64"/>
      <c r="AD11" s="68" t="s">
        <v>128</v>
      </c>
    </row>
    <row r="12" spans="2:30" ht="28.5" customHeight="1" thickBot="1" x14ac:dyDescent="0.25">
      <c r="B12" s="69"/>
      <c r="C12" s="69"/>
      <c r="D12" s="69"/>
      <c r="E12" s="107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5" t="s">
        <v>19</v>
      </c>
      <c r="M12" s="14" t="s">
        <v>20</v>
      </c>
      <c r="N12" s="105" t="s">
        <v>19</v>
      </c>
      <c r="O12" s="14" t="s">
        <v>20</v>
      </c>
      <c r="P12" s="105" t="s">
        <v>19</v>
      </c>
      <c r="Q12" s="14" t="s">
        <v>20</v>
      </c>
      <c r="R12" s="105" t="s">
        <v>19</v>
      </c>
      <c r="S12" s="14" t="s">
        <v>20</v>
      </c>
      <c r="T12" s="105" t="s">
        <v>19</v>
      </c>
      <c r="U12" s="14" t="s">
        <v>20</v>
      </c>
      <c r="V12" s="105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69"/>
    </row>
    <row r="13" spans="2:30" ht="18" x14ac:dyDescent="0.25">
      <c r="B13" s="15">
        <v>3</v>
      </c>
      <c r="C13" s="84" t="s">
        <v>21</v>
      </c>
      <c r="D13" s="94">
        <f>+D14+D86</f>
        <v>38307757000</v>
      </c>
      <c r="E13" s="65"/>
      <c r="F13" s="17"/>
      <c r="G13" s="17"/>
      <c r="H13" s="17"/>
      <c r="I13" s="17"/>
      <c r="J13" s="17"/>
      <c r="K13" s="18"/>
      <c r="L13" s="104"/>
      <c r="M13" s="104"/>
      <c r="N13" s="104"/>
      <c r="O13" s="18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6"/>
      <c r="AD13" s="94">
        <f>+AD14+AD86</f>
        <v>38290757000</v>
      </c>
    </row>
    <row r="14" spans="2:30" ht="18" x14ac:dyDescent="0.25">
      <c r="B14" s="19" t="s">
        <v>22</v>
      </c>
      <c r="C14" s="85" t="s">
        <v>23</v>
      </c>
      <c r="D14" s="95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71"/>
      <c r="AD14" s="95">
        <f>+AD15+AD44+AD83</f>
        <v>16626757000</v>
      </c>
    </row>
    <row r="15" spans="2:30" ht="12.75" x14ac:dyDescent="0.2">
      <c r="B15" s="20" t="s">
        <v>24</v>
      </c>
      <c r="C15" s="86" t="s">
        <v>25</v>
      </c>
      <c r="D15" s="96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72"/>
      <c r="AD15" s="96">
        <f>+AD16</f>
        <v>12029706000</v>
      </c>
    </row>
    <row r="16" spans="2:30" ht="12.75" x14ac:dyDescent="0.2">
      <c r="B16" s="23" t="s">
        <v>26</v>
      </c>
      <c r="C16" s="86" t="s">
        <v>27</v>
      </c>
      <c r="D16" s="96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72"/>
      <c r="AD16" s="96">
        <f>+AD17+AD30+AD41</f>
        <v>12029706000</v>
      </c>
    </row>
    <row r="17" spans="2:30" ht="15.75" x14ac:dyDescent="0.25">
      <c r="B17" s="24" t="s">
        <v>28</v>
      </c>
      <c r="C17" s="87" t="s">
        <v>29</v>
      </c>
      <c r="D17" s="97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72"/>
      <c r="AD17" s="97">
        <f>SUM(AD19:AD29)</f>
        <v>8814115521</v>
      </c>
    </row>
    <row r="18" spans="2:30" ht="12.75" x14ac:dyDescent="0.2">
      <c r="B18" s="23" t="s">
        <v>30</v>
      </c>
      <c r="C18" s="86" t="s">
        <v>31</v>
      </c>
      <c r="D18" s="96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72"/>
      <c r="AD18" s="96">
        <f>SUM(AD19:AD29)</f>
        <v>8814115521</v>
      </c>
    </row>
    <row r="19" spans="2:30" ht="12.75" x14ac:dyDescent="0.2">
      <c r="B19" s="26">
        <v>1310101010101</v>
      </c>
      <c r="C19" s="33" t="s">
        <v>32</v>
      </c>
      <c r="D19" s="98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73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9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73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6" t="s">
        <v>34</v>
      </c>
      <c r="D21" s="99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73"/>
      <c r="AD21" s="28">
        <f t="shared" si="0"/>
        <v>240000000</v>
      </c>
    </row>
    <row r="22" spans="2:30" ht="12.75" x14ac:dyDescent="0.2">
      <c r="B22" s="26">
        <v>1310101010106</v>
      </c>
      <c r="C22" s="66" t="s">
        <v>35</v>
      </c>
      <c r="D22" s="99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73"/>
      <c r="AD22" s="28">
        <f t="shared" si="0"/>
        <v>4985000</v>
      </c>
    </row>
    <row r="23" spans="2:30" ht="12.75" x14ac:dyDescent="0.2">
      <c r="B23" s="26">
        <v>1310101010107</v>
      </c>
      <c r="C23" s="66" t="s">
        <v>36</v>
      </c>
      <c r="D23" s="98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73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8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73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8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73"/>
      <c r="AD25" s="28">
        <f t="shared" si="0"/>
        <v>637115521</v>
      </c>
    </row>
    <row r="26" spans="2:30" ht="12.75" x14ac:dyDescent="0.2">
      <c r="B26" s="26">
        <v>1310101010111</v>
      </c>
      <c r="C26" s="33" t="s">
        <v>39</v>
      </c>
      <c r="D26" s="98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73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8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73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8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73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8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73"/>
      <c r="AD29" s="28">
        <f t="shared" si="0"/>
        <v>791615000</v>
      </c>
    </row>
    <row r="30" spans="2:30" ht="15.75" x14ac:dyDescent="0.25">
      <c r="B30" s="26"/>
      <c r="C30" s="87" t="s">
        <v>43</v>
      </c>
      <c r="D30" s="100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72"/>
      <c r="AD30" s="100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8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73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8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73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8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73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8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73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8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73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8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73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8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73"/>
      <c r="AD37" s="28">
        <f t="shared" si="0"/>
        <v>340970000</v>
      </c>
    </row>
    <row r="38" spans="2:30" ht="25.5" x14ac:dyDescent="0.2">
      <c r="B38" s="26">
        <v>1310101020501</v>
      </c>
      <c r="C38" s="66" t="s">
        <v>51</v>
      </c>
      <c r="D38" s="98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3"/>
      <c r="AD38" s="28">
        <f t="shared" si="0"/>
        <v>38687000</v>
      </c>
    </row>
    <row r="39" spans="2:30" ht="12.75" x14ac:dyDescent="0.2">
      <c r="B39" s="26">
        <v>1310101020601</v>
      </c>
      <c r="C39" s="66" t="s">
        <v>52</v>
      </c>
      <c r="D39" s="98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73"/>
      <c r="AD39" s="28">
        <f t="shared" si="0"/>
        <v>255733000</v>
      </c>
    </row>
    <row r="40" spans="2:30" ht="12.75" x14ac:dyDescent="0.2">
      <c r="B40" s="26">
        <v>1310101020701</v>
      </c>
      <c r="C40" s="66" t="s">
        <v>53</v>
      </c>
      <c r="D40" s="98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73"/>
      <c r="AD40" s="28">
        <f t="shared" si="0"/>
        <v>170487000</v>
      </c>
    </row>
    <row r="41" spans="2:30" ht="28.5" customHeight="1" x14ac:dyDescent="0.25">
      <c r="B41" s="26"/>
      <c r="C41" s="88" t="s">
        <v>54</v>
      </c>
      <c r="D41" s="100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72"/>
      <c r="AD41" s="81">
        <f>+AD42+AD43</f>
        <v>50052479</v>
      </c>
    </row>
    <row r="42" spans="2:30" ht="12.75" x14ac:dyDescent="0.2">
      <c r="B42" s="26">
        <v>13101010301</v>
      </c>
      <c r="C42" s="66" t="s">
        <v>55</v>
      </c>
      <c r="D42" s="99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73"/>
      <c r="AD42" s="28">
        <f t="shared" si="0"/>
        <v>24798479</v>
      </c>
    </row>
    <row r="43" spans="2:30" ht="12.75" x14ac:dyDescent="0.2">
      <c r="B43" s="26">
        <v>13101010302</v>
      </c>
      <c r="C43" s="66" t="s">
        <v>56</v>
      </c>
      <c r="D43" s="99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73"/>
      <c r="AD43" s="28">
        <f t="shared" si="0"/>
        <v>25254000</v>
      </c>
    </row>
    <row r="44" spans="2:30" ht="36" x14ac:dyDescent="0.25">
      <c r="B44" s="26"/>
      <c r="C44" s="89" t="s">
        <v>57</v>
      </c>
      <c r="D44" s="101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71"/>
      <c r="AD44" s="82">
        <f>SUM(AD45:AD82)</f>
        <v>4583751000</v>
      </c>
    </row>
    <row r="45" spans="2:30" ht="25.5" x14ac:dyDescent="0.2">
      <c r="B45" s="26">
        <v>1310201010105</v>
      </c>
      <c r="C45" s="66" t="s">
        <v>58</v>
      </c>
      <c r="D45" s="99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71"/>
      <c r="AD45" s="28">
        <f t="shared" si="0"/>
        <v>2974000</v>
      </c>
    </row>
    <row r="46" spans="2:30" ht="12.75" x14ac:dyDescent="0.2">
      <c r="B46" s="26">
        <v>1310201010106</v>
      </c>
      <c r="C46" s="66" t="s">
        <v>59</v>
      </c>
      <c r="D46" s="99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71"/>
      <c r="AD46" s="28">
        <f t="shared" si="0"/>
        <v>8401000</v>
      </c>
    </row>
    <row r="47" spans="2:30" ht="12.75" x14ac:dyDescent="0.2">
      <c r="B47" s="26">
        <v>1310202010106</v>
      </c>
      <c r="C47" s="66" t="s">
        <v>60</v>
      </c>
      <c r="D47" s="99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74"/>
      <c r="AD47" s="28">
        <f t="shared" si="0"/>
        <v>3183000</v>
      </c>
    </row>
    <row r="48" spans="2:30" ht="52.5" customHeight="1" x14ac:dyDescent="0.2">
      <c r="B48" s="26">
        <v>1310202010201</v>
      </c>
      <c r="C48" s="66" t="s">
        <v>61</v>
      </c>
      <c r="D48" s="99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74"/>
      <c r="AD48" s="28">
        <f t="shared" si="0"/>
        <v>536000</v>
      </c>
    </row>
    <row r="49" spans="2:30" ht="38.25" x14ac:dyDescent="0.2">
      <c r="B49" s="26">
        <v>1310202010202</v>
      </c>
      <c r="C49" s="66" t="s">
        <v>62</v>
      </c>
      <c r="D49" s="99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74"/>
      <c r="AD49" s="28">
        <f t="shared" si="0"/>
        <v>14859000</v>
      </c>
    </row>
    <row r="50" spans="2:30" ht="25.5" x14ac:dyDescent="0.2">
      <c r="B50" s="26">
        <v>1310202010203</v>
      </c>
      <c r="C50" s="66" t="s">
        <v>63</v>
      </c>
      <c r="D50" s="99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74"/>
      <c r="AD50" s="28">
        <f t="shared" si="0"/>
        <v>55620000</v>
      </c>
    </row>
    <row r="51" spans="2:30" ht="25.5" x14ac:dyDescent="0.2">
      <c r="B51" s="26">
        <v>1310202010205</v>
      </c>
      <c r="C51" s="66" t="s">
        <v>64</v>
      </c>
      <c r="D51" s="99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74"/>
      <c r="AD51" s="28">
        <f t="shared" si="0"/>
        <v>5909000</v>
      </c>
    </row>
    <row r="52" spans="2:30" ht="12.75" x14ac:dyDescent="0.2">
      <c r="B52" s="26">
        <v>1310202010206</v>
      </c>
      <c r="C52" s="66" t="s">
        <v>65</v>
      </c>
      <c r="D52" s="99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74"/>
      <c r="AD52" s="28">
        <f t="shared" si="0"/>
        <v>4526000</v>
      </c>
    </row>
    <row r="53" spans="2:30" ht="25.5" x14ac:dyDescent="0.2">
      <c r="B53" s="26">
        <v>1310202010208</v>
      </c>
      <c r="C53" s="66" t="s">
        <v>66</v>
      </c>
      <c r="D53" s="99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74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9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74"/>
      <c r="AD54" s="28">
        <f t="shared" si="0"/>
        <v>418000</v>
      </c>
    </row>
    <row r="55" spans="2:30" ht="25.5" x14ac:dyDescent="0.2">
      <c r="B55" s="26">
        <v>1310202010302</v>
      </c>
      <c r="C55" s="66" t="s">
        <v>68</v>
      </c>
      <c r="D55" s="99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74"/>
      <c r="AD55" s="28">
        <f t="shared" si="0"/>
        <v>9467000</v>
      </c>
    </row>
    <row r="56" spans="2:30" ht="12.75" x14ac:dyDescent="0.2">
      <c r="B56" s="26">
        <v>131020202010601</v>
      </c>
      <c r="C56" s="66" t="s">
        <v>69</v>
      </c>
      <c r="D56" s="99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72"/>
      <c r="AD56" s="28">
        <f t="shared" si="0"/>
        <v>74160000</v>
      </c>
    </row>
    <row r="57" spans="2:30" ht="25.5" x14ac:dyDescent="0.2">
      <c r="B57" s="26">
        <v>131020202020107</v>
      </c>
      <c r="C57" s="66" t="s">
        <v>70</v>
      </c>
      <c r="D57" s="99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73"/>
      <c r="AD57" s="28">
        <f t="shared" si="0"/>
        <v>33141000</v>
      </c>
    </row>
    <row r="58" spans="2:30" ht="42.75" customHeight="1" x14ac:dyDescent="0.2">
      <c r="B58" s="26">
        <v>131020202020108</v>
      </c>
      <c r="C58" s="66" t="s">
        <v>71</v>
      </c>
      <c r="D58" s="99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73"/>
      <c r="AD58" s="28">
        <f t="shared" si="0"/>
        <v>43676000</v>
      </c>
    </row>
    <row r="59" spans="2:30" ht="25.5" x14ac:dyDescent="0.2">
      <c r="B59" s="26">
        <v>131020202020109</v>
      </c>
      <c r="C59" s="66" t="s">
        <v>72</v>
      </c>
      <c r="D59" s="99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73"/>
      <c r="AD59" s="28">
        <f t="shared" si="0"/>
        <v>20339000</v>
      </c>
    </row>
    <row r="60" spans="2:30" ht="25.5" x14ac:dyDescent="0.2">
      <c r="B60" s="26">
        <v>131020202020110</v>
      </c>
      <c r="C60" s="66" t="s">
        <v>73</v>
      </c>
      <c r="D60" s="99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73"/>
      <c r="AD60" s="28">
        <f t="shared" si="0"/>
        <v>6251000</v>
      </c>
    </row>
    <row r="61" spans="2:30" ht="25.5" x14ac:dyDescent="0.2">
      <c r="B61" s="26">
        <v>131020202020111</v>
      </c>
      <c r="C61" s="66" t="s">
        <v>74</v>
      </c>
      <c r="D61" s="99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73"/>
      <c r="AD61" s="28">
        <f t="shared" si="0"/>
        <v>350000</v>
      </c>
    </row>
    <row r="62" spans="2:30" ht="25.5" x14ac:dyDescent="0.2">
      <c r="B62" s="26">
        <v>131020202020112</v>
      </c>
      <c r="C62" s="66" t="s">
        <v>75</v>
      </c>
      <c r="D62" s="99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72"/>
      <c r="AD62" s="28">
        <f t="shared" si="0"/>
        <v>3743000</v>
      </c>
    </row>
    <row r="63" spans="2:30" ht="51" x14ac:dyDescent="0.2">
      <c r="B63" s="26">
        <v>131020202020201</v>
      </c>
      <c r="C63" s="66" t="s">
        <v>76</v>
      </c>
      <c r="D63" s="99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72"/>
      <c r="AD63" s="28">
        <f t="shared" si="0"/>
        <v>140968000</v>
      </c>
    </row>
    <row r="64" spans="2:30" ht="38.25" x14ac:dyDescent="0.2">
      <c r="B64" s="26">
        <v>131020202020305</v>
      </c>
      <c r="C64" s="66" t="s">
        <v>77</v>
      </c>
      <c r="D64" s="99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/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73"/>
      <c r="AD64" s="28">
        <f t="shared" si="0"/>
        <v>690857000</v>
      </c>
    </row>
    <row r="65" spans="2:30" ht="24.75" customHeight="1" x14ac:dyDescent="0.2">
      <c r="B65" s="26">
        <v>131020202030301</v>
      </c>
      <c r="C65" s="66" t="s">
        <v>78</v>
      </c>
      <c r="D65" s="99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73"/>
      <c r="AD65" s="28">
        <f t="shared" si="0"/>
        <v>113712000</v>
      </c>
    </row>
    <row r="66" spans="2:30" ht="25.5" x14ac:dyDescent="0.2">
      <c r="B66" s="26">
        <v>131020202030313</v>
      </c>
      <c r="C66" s="66" t="s">
        <v>79</v>
      </c>
      <c r="D66" s="99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8"/>
      <c r="AC66" s="72"/>
      <c r="AD66" s="28">
        <f t="shared" si="0"/>
        <v>686250000</v>
      </c>
    </row>
    <row r="67" spans="2:30" ht="33" customHeight="1" x14ac:dyDescent="0.2">
      <c r="B67" s="26">
        <v>131020202030401</v>
      </c>
      <c r="C67" s="66" t="s">
        <v>80</v>
      </c>
      <c r="D67" s="99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72"/>
      <c r="AD67" s="28">
        <f t="shared" si="0"/>
        <v>1000000</v>
      </c>
    </row>
    <row r="68" spans="2:30" ht="32.25" customHeight="1" x14ac:dyDescent="0.2">
      <c r="B68" s="26">
        <v>131020202030402</v>
      </c>
      <c r="C68" s="66" t="s">
        <v>81</v>
      </c>
      <c r="D68" s="99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72"/>
      <c r="AD68" s="28">
        <f t="shared" si="0"/>
        <v>15000000</v>
      </c>
    </row>
    <row r="69" spans="2:30" ht="24" customHeight="1" x14ac:dyDescent="0.2">
      <c r="B69" s="26">
        <v>131020202030404</v>
      </c>
      <c r="C69" s="66" t="s">
        <v>82</v>
      </c>
      <c r="D69" s="99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73"/>
      <c r="AD69" s="28">
        <f t="shared" si="0"/>
        <v>250000000</v>
      </c>
    </row>
    <row r="70" spans="2:30" ht="28.5" customHeight="1" x14ac:dyDescent="0.2">
      <c r="B70" s="26">
        <v>131020202030501</v>
      </c>
      <c r="C70" s="66" t="s">
        <v>83</v>
      </c>
      <c r="D70" s="99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73"/>
      <c r="AD70" s="28">
        <f t="shared" si="0"/>
        <v>492000000</v>
      </c>
    </row>
    <row r="71" spans="2:30" ht="12.75" x14ac:dyDescent="0.2">
      <c r="B71" s="26">
        <v>131020202030502</v>
      </c>
      <c r="C71" s="66" t="s">
        <v>84</v>
      </c>
      <c r="D71" s="99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72"/>
      <c r="AD71" s="28">
        <f t="shared" si="0"/>
        <v>344000000</v>
      </c>
    </row>
    <row r="72" spans="2:30" ht="12.75" x14ac:dyDescent="0.2">
      <c r="B72" s="26">
        <v>131020202030503</v>
      </c>
      <c r="C72" s="66" t="s">
        <v>85</v>
      </c>
      <c r="D72" s="99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73"/>
      <c r="AD72" s="28">
        <f t="shared" si="0"/>
        <v>85830000</v>
      </c>
    </row>
    <row r="73" spans="2:30" ht="38.25" x14ac:dyDescent="0.2">
      <c r="B73" s="26">
        <v>131020202030505</v>
      </c>
      <c r="C73" s="66" t="s">
        <v>86</v>
      </c>
      <c r="D73" s="99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28">
        <f t="shared" si="0"/>
        <v>271057000</v>
      </c>
    </row>
    <row r="74" spans="2:30" ht="49.5" customHeight="1" x14ac:dyDescent="0.2">
      <c r="B74" s="26">
        <v>131020202030603</v>
      </c>
      <c r="C74" s="66" t="s">
        <v>87</v>
      </c>
      <c r="D74" s="99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73"/>
      <c r="AD74" s="28">
        <f t="shared" si="0"/>
        <v>38000000</v>
      </c>
    </row>
    <row r="75" spans="2:30" ht="36" customHeight="1" x14ac:dyDescent="0.2">
      <c r="B75" s="26">
        <v>131020202030604</v>
      </c>
      <c r="C75" s="66" t="s">
        <v>88</v>
      </c>
      <c r="D75" s="99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73"/>
      <c r="AD75" s="28">
        <f t="shared" si="0"/>
        <v>42436000</v>
      </c>
    </row>
    <row r="76" spans="2:30" ht="27" customHeight="1" x14ac:dyDescent="0.2">
      <c r="B76" s="26">
        <v>131020202030614</v>
      </c>
      <c r="C76" s="66" t="s">
        <v>125</v>
      </c>
      <c r="D76" s="99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73"/>
      <c r="AD76" s="28">
        <f t="shared" si="0"/>
        <v>750000000</v>
      </c>
    </row>
    <row r="77" spans="2:30" ht="12.75" x14ac:dyDescent="0.2">
      <c r="B77" s="26">
        <v>131020202040101</v>
      </c>
      <c r="C77" s="66" t="s">
        <v>89</v>
      </c>
      <c r="D77" s="99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73"/>
      <c r="AD77" s="28">
        <f t="shared" si="0"/>
        <v>97850000</v>
      </c>
    </row>
    <row r="78" spans="2:30" ht="15" customHeight="1" x14ac:dyDescent="0.2">
      <c r="B78" s="26">
        <v>131020202040102</v>
      </c>
      <c r="C78" s="66" t="s">
        <v>90</v>
      </c>
      <c r="D78" s="99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73"/>
      <c r="AD78" s="28">
        <f t="shared" si="0"/>
        <v>15332000</v>
      </c>
    </row>
    <row r="79" spans="2:30" ht="15" customHeight="1" x14ac:dyDescent="0.2">
      <c r="B79" s="26">
        <v>131020202040103</v>
      </c>
      <c r="C79" s="66" t="s">
        <v>91</v>
      </c>
      <c r="D79" s="99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73"/>
      <c r="AD79" s="28">
        <f t="shared" si="0"/>
        <v>12897000</v>
      </c>
    </row>
    <row r="80" spans="2:30" ht="15" customHeight="1" x14ac:dyDescent="0.2">
      <c r="B80" s="26">
        <v>13102020206</v>
      </c>
      <c r="C80" s="66" t="s">
        <v>92</v>
      </c>
      <c r="D80" s="99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73"/>
      <c r="AD80" s="28">
        <f t="shared" si="0"/>
        <v>61750000</v>
      </c>
    </row>
    <row r="81" spans="2:30" ht="12.75" x14ac:dyDescent="0.2">
      <c r="B81" s="26">
        <v>13102020207</v>
      </c>
      <c r="C81" s="66" t="s">
        <v>93</v>
      </c>
      <c r="D81" s="99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73"/>
      <c r="AD81" s="28">
        <f t="shared" si="0"/>
        <v>146775000</v>
      </c>
    </row>
    <row r="82" spans="2:30" ht="12.75" x14ac:dyDescent="0.2">
      <c r="B82" s="26">
        <v>13102020208</v>
      </c>
      <c r="C82" s="66" t="s">
        <v>94</v>
      </c>
      <c r="D82" s="99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71"/>
      <c r="AD82" s="28">
        <f t="shared" si="0"/>
        <v>39140000</v>
      </c>
    </row>
    <row r="83" spans="2:30" ht="18" x14ac:dyDescent="0.25">
      <c r="B83" s="26"/>
      <c r="C83" s="89" t="s">
        <v>95</v>
      </c>
      <c r="D83" s="101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73"/>
      <c r="AD83" s="81">
        <f>+AD84+AD85</f>
        <v>13300000</v>
      </c>
    </row>
    <row r="84" spans="2:30" ht="12.75" x14ac:dyDescent="0.2">
      <c r="B84" s="26">
        <v>131030103</v>
      </c>
      <c r="C84" s="66" t="s">
        <v>96</v>
      </c>
      <c r="D84" s="99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72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9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5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90" t="s">
        <v>99</v>
      </c>
      <c r="D86" s="101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5"/>
      <c r="AD86" s="101">
        <f>+AD87</f>
        <v>21664000000</v>
      </c>
    </row>
    <row r="87" spans="2:30" ht="15.75" x14ac:dyDescent="0.25">
      <c r="B87" s="26" t="s">
        <v>100</v>
      </c>
      <c r="C87" s="88" t="s">
        <v>101</v>
      </c>
      <c r="D87" s="101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6"/>
      <c r="AD87" s="101">
        <f>+AD88</f>
        <v>21664000000</v>
      </c>
    </row>
    <row r="88" spans="2:30" ht="38.25" x14ac:dyDescent="0.2">
      <c r="B88" s="26" t="s">
        <v>102</v>
      </c>
      <c r="C88" s="67" t="s">
        <v>103</v>
      </c>
      <c r="D88" s="102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7"/>
      <c r="AD88" s="83">
        <f>SUM(AD89:AD97)</f>
        <v>21664000000</v>
      </c>
    </row>
    <row r="89" spans="2:30" ht="52.5" customHeight="1" x14ac:dyDescent="0.2">
      <c r="B89" s="49" t="s">
        <v>104</v>
      </c>
      <c r="C89" s="91" t="s">
        <v>105</v>
      </c>
      <c r="D89" s="99">
        <v>200000000</v>
      </c>
      <c r="E89" s="50"/>
      <c r="F89" s="51"/>
      <c r="G89" s="51"/>
      <c r="H89" s="51"/>
      <c r="I89" s="51"/>
      <c r="J89" s="51"/>
      <c r="K89" s="29"/>
      <c r="L89" s="46"/>
      <c r="M89" s="46"/>
      <c r="N89" s="46"/>
      <c r="O89" s="29"/>
      <c r="P89" s="46"/>
      <c r="Q89" s="46"/>
      <c r="R89" s="52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7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9" t="s">
        <v>106</v>
      </c>
      <c r="C90" s="91" t="s">
        <v>107</v>
      </c>
      <c r="D90" s="99">
        <v>6229000000</v>
      </c>
      <c r="E90" s="47"/>
      <c r="F90" s="48"/>
      <c r="G90" s="48"/>
      <c r="H90" s="48"/>
      <c r="I90" s="48"/>
      <c r="J90" s="48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77"/>
      <c r="AD90" s="28">
        <f t="shared" si="2"/>
        <v>6229000000</v>
      </c>
    </row>
    <row r="91" spans="2:30" ht="63.75" x14ac:dyDescent="0.2">
      <c r="B91" s="49" t="s">
        <v>108</v>
      </c>
      <c r="C91" s="91" t="s">
        <v>109</v>
      </c>
      <c r="D91" s="99">
        <v>2650000000</v>
      </c>
      <c r="E91" s="50"/>
      <c r="F91" s="51"/>
      <c r="G91" s="51"/>
      <c r="H91" s="51"/>
      <c r="I91" s="51"/>
      <c r="J91" s="51"/>
      <c r="K91" s="29"/>
      <c r="L91" s="46"/>
      <c r="M91" s="46"/>
      <c r="N91" s="46"/>
      <c r="O91" s="29"/>
      <c r="P91" s="46"/>
      <c r="Q91" s="46"/>
      <c r="R91" s="52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77"/>
      <c r="AD91" s="28">
        <f t="shared" si="2"/>
        <v>2650000000</v>
      </c>
    </row>
    <row r="92" spans="2:30" ht="63.75" x14ac:dyDescent="0.2">
      <c r="B92" s="49" t="s">
        <v>110</v>
      </c>
      <c r="C92" s="91" t="s">
        <v>111</v>
      </c>
      <c r="D92" s="99">
        <v>3375000000</v>
      </c>
      <c r="E92" s="50"/>
      <c r="F92" s="51"/>
      <c r="G92" s="51"/>
      <c r="H92" s="51"/>
      <c r="I92" s="51"/>
      <c r="J92" s="51"/>
      <c r="K92" s="29"/>
      <c r="L92" s="46"/>
      <c r="M92" s="46"/>
      <c r="N92" s="46"/>
      <c r="O92" s="29"/>
      <c r="P92" s="46"/>
      <c r="Q92" s="46"/>
      <c r="R92" s="52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77"/>
      <c r="AD92" s="28">
        <f t="shared" si="2"/>
        <v>3375000000</v>
      </c>
    </row>
    <row r="93" spans="2:30" ht="63.75" x14ac:dyDescent="0.2">
      <c r="B93" s="49" t="s">
        <v>112</v>
      </c>
      <c r="C93" s="91" t="s">
        <v>113</v>
      </c>
      <c r="D93" s="99">
        <v>3300000000</v>
      </c>
      <c r="E93" s="50"/>
      <c r="F93" s="51"/>
      <c r="G93" s="51"/>
      <c r="H93" s="51"/>
      <c r="I93" s="51"/>
      <c r="J93" s="51"/>
      <c r="K93" s="29"/>
      <c r="L93" s="46"/>
      <c r="M93" s="46"/>
      <c r="N93" s="46"/>
      <c r="O93" s="29"/>
      <c r="P93" s="46"/>
      <c r="Q93" s="46"/>
      <c r="R93" s="52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77"/>
      <c r="AD93" s="28">
        <f t="shared" si="2"/>
        <v>3300000000</v>
      </c>
    </row>
    <row r="94" spans="2:30" ht="38.25" x14ac:dyDescent="0.2">
      <c r="B94" s="49" t="s">
        <v>114</v>
      </c>
      <c r="C94" s="91" t="s">
        <v>115</v>
      </c>
      <c r="D94" s="99">
        <v>1300000000</v>
      </c>
      <c r="E94" s="50"/>
      <c r="F94" s="51"/>
      <c r="G94" s="51"/>
      <c r="H94" s="51"/>
      <c r="I94" s="51"/>
      <c r="J94" s="51"/>
      <c r="K94" s="29"/>
      <c r="L94" s="46"/>
      <c r="M94" s="46"/>
      <c r="N94" s="46"/>
      <c r="O94" s="29"/>
      <c r="P94" s="46"/>
      <c r="Q94" s="46"/>
      <c r="R94" s="52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7"/>
      <c r="AD94" s="28">
        <f t="shared" si="2"/>
        <v>1300000000</v>
      </c>
    </row>
    <row r="95" spans="2:30" ht="51" x14ac:dyDescent="0.2">
      <c r="B95" s="49" t="s">
        <v>116</v>
      </c>
      <c r="C95" s="91" t="s">
        <v>117</v>
      </c>
      <c r="D95" s="99">
        <v>3310000000</v>
      </c>
      <c r="E95" s="50"/>
      <c r="F95" s="51"/>
      <c r="G95" s="51"/>
      <c r="H95" s="51"/>
      <c r="I95" s="51"/>
      <c r="J95" s="51"/>
      <c r="K95" s="29"/>
      <c r="L95" s="46"/>
      <c r="M95" s="46"/>
      <c r="N95" s="46"/>
      <c r="O95" s="29"/>
      <c r="P95" s="46"/>
      <c r="Q95" s="46"/>
      <c r="R95" s="52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77"/>
      <c r="AD95" s="28">
        <f t="shared" si="2"/>
        <v>3310000000</v>
      </c>
    </row>
    <row r="96" spans="2:30" ht="51" x14ac:dyDescent="0.2">
      <c r="B96" s="49" t="s">
        <v>118</v>
      </c>
      <c r="C96" s="91" t="s">
        <v>119</v>
      </c>
      <c r="D96" s="99">
        <v>1200000000</v>
      </c>
      <c r="E96" s="50"/>
      <c r="F96" s="51"/>
      <c r="G96" s="51"/>
      <c r="H96" s="51"/>
      <c r="I96" s="51"/>
      <c r="J96" s="51"/>
      <c r="K96" s="29"/>
      <c r="L96" s="46"/>
      <c r="M96" s="46"/>
      <c r="N96" s="46"/>
      <c r="O96" s="29"/>
      <c r="P96" s="46"/>
      <c r="Q96" s="46"/>
      <c r="R96" s="52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77"/>
      <c r="AD96" s="28">
        <f t="shared" si="2"/>
        <v>1200000000</v>
      </c>
    </row>
    <row r="97" spans="2:30" ht="63.75" x14ac:dyDescent="0.2">
      <c r="B97" s="49" t="s">
        <v>120</v>
      </c>
      <c r="C97" s="91" t="s">
        <v>121</v>
      </c>
      <c r="D97" s="99">
        <v>100000000</v>
      </c>
      <c r="E97" s="50"/>
      <c r="F97" s="51"/>
      <c r="G97" s="51"/>
      <c r="H97" s="51"/>
      <c r="I97" s="51"/>
      <c r="J97" s="51"/>
      <c r="K97" s="29"/>
      <c r="L97" s="46"/>
      <c r="M97" s="46"/>
      <c r="N97" s="46"/>
      <c r="O97" s="29"/>
      <c r="P97" s="46"/>
      <c r="Q97" s="46"/>
      <c r="R97" s="52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7"/>
      <c r="AD97" s="28">
        <f t="shared" si="2"/>
        <v>100000000</v>
      </c>
    </row>
    <row r="98" spans="2:30" ht="12.75" x14ac:dyDescent="0.2">
      <c r="B98" s="26" t="s">
        <v>122</v>
      </c>
      <c r="C98" s="92" t="s">
        <v>123</v>
      </c>
      <c r="D98" s="99"/>
      <c r="E98" s="53"/>
      <c r="F98" s="54"/>
      <c r="G98" s="54"/>
      <c r="H98" s="54"/>
      <c r="I98" s="54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7"/>
      <c r="AD98" s="79">
        <f t="shared" si="2"/>
        <v>0</v>
      </c>
    </row>
    <row r="99" spans="2:30" ht="13.5" thickBot="1" x14ac:dyDescent="0.25">
      <c r="B99" s="55"/>
      <c r="C99" s="93" t="s">
        <v>124</v>
      </c>
      <c r="D99" s="103"/>
      <c r="E99" s="56"/>
      <c r="F99" s="57">
        <f>SUM(F13:F87)</f>
        <v>0</v>
      </c>
      <c r="G99" s="57">
        <f>SUM(G13:G87)</f>
        <v>0</v>
      </c>
      <c r="H99" s="57">
        <f>SUM(H13:H87)</f>
        <v>57798479</v>
      </c>
      <c r="I99" s="57">
        <f>SUM(I13:I87)</f>
        <v>57798479</v>
      </c>
      <c r="J99" s="57">
        <f>SUM(J13:J87)</f>
        <v>0</v>
      </c>
      <c r="K99" s="57">
        <f>SUM(K13:K87)</f>
        <v>0</v>
      </c>
      <c r="L99" s="57">
        <f>SUM(L13:L87)</f>
        <v>0</v>
      </c>
      <c r="M99" s="57">
        <f>SUM(M13:M87)</f>
        <v>17000000</v>
      </c>
      <c r="N99" s="57">
        <f>SUM(N13:N98)</f>
        <v>1308000000</v>
      </c>
      <c r="O99" s="57">
        <f>SUM(O13:O98)</f>
        <v>1308000000</v>
      </c>
      <c r="P99" s="57">
        <f>SUM(P13:P98)</f>
        <v>0</v>
      </c>
      <c r="Q99" s="57">
        <f>SUM(Q13:Q98)</f>
        <v>0</v>
      </c>
      <c r="R99" s="58">
        <f>SUM(R13:R98)</f>
        <v>0</v>
      </c>
      <c r="S99" s="58">
        <f>SUM(S13:S98)</f>
        <v>0</v>
      </c>
      <c r="T99" s="57">
        <f t="shared" ref="T99:AA99" si="3">SUM(T13:T87)</f>
        <v>0</v>
      </c>
      <c r="U99" s="57">
        <f t="shared" si="3"/>
        <v>0</v>
      </c>
      <c r="V99" s="58">
        <f t="shared" si="3"/>
        <v>0</v>
      </c>
      <c r="W99" s="58">
        <f t="shared" si="3"/>
        <v>0</v>
      </c>
      <c r="X99" s="57">
        <f t="shared" si="3"/>
        <v>0</v>
      </c>
      <c r="Y99" s="57">
        <f t="shared" si="3"/>
        <v>0</v>
      </c>
      <c r="Z99" s="58">
        <f t="shared" si="3"/>
        <v>0</v>
      </c>
      <c r="AA99" s="58">
        <f t="shared" si="3"/>
        <v>0</v>
      </c>
      <c r="AB99" s="57">
        <f>SUM(AB13:AB98)</f>
        <v>0</v>
      </c>
      <c r="AC99" s="78">
        <f>SUM(AC13:AC87)</f>
        <v>0</v>
      </c>
      <c r="AD99" s="80"/>
    </row>
    <row r="100" spans="2:30" ht="12.75" thickBot="1" x14ac:dyDescent="0.25">
      <c r="B100" s="59"/>
      <c r="C100" s="60"/>
      <c r="D100" s="60"/>
      <c r="E100" s="60"/>
      <c r="F100" s="60"/>
      <c r="G100" s="60"/>
      <c r="H100" s="60"/>
      <c r="I100" s="60"/>
      <c r="J100" s="60"/>
      <c r="K100" s="61"/>
      <c r="L100" s="60"/>
      <c r="M100" s="60"/>
      <c r="N100" s="60"/>
      <c r="O100" s="57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4" spans="2:30" ht="15" customHeight="1" thickBot="1" x14ac:dyDescent="0.25">
      <c r="U104" s="57"/>
      <c r="V104" s="57"/>
    </row>
    <row r="105" spans="2:30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2:30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2:30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2:30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2:30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2:30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2:30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2:30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2:30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2:30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2:30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2:30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2:30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2:30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2021</vt:lpstr>
      <vt:lpstr>Hoja1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2021-06-04T19:18:49Z</dcterms:modified>
</cp:coreProperties>
</file>