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Tovar\Downloads\"/>
    </mc:Choice>
  </mc:AlternateContent>
  <xr:revisionPtr revIDLastSave="0" documentId="8_{E261CC44-ED14-42FB-8874-1276A487D2C0}" xr6:coauthVersionLast="47" xr6:coauthVersionMax="47" xr10:uidLastSave="{00000000-0000-0000-0000-000000000000}"/>
  <bookViews>
    <workbookView xWindow="-120" yWindow="-120" windowWidth="27870" windowHeight="15180" xr2:uid="{00000000-000D-0000-FFFF-FFFF00000000}"/>
  </bookViews>
  <sheets>
    <sheet name="PAAC 2023" sheetId="2" r:id="rId1"/>
    <sheet name="Modificación 6. CIGD 9" sheetId="8" state="hidden" r:id="rId2"/>
    <sheet name="Modificación 7. CIGD 11" sheetId="9" state="hidden" r:id="rId3"/>
    <sheet name="Modificación 8. CIGD 12" sheetId="10" r:id="rId4"/>
    <sheet name="Modificación 5. CIGD 8" sheetId="7" state="hidden" r:id="rId5"/>
    <sheet name="Modificación 3. CIGD 6" sheetId="5" state="hidden" r:id="rId6"/>
    <sheet name="Modificación 4. CIGD 7" sheetId="6" state="hidden" r:id="rId7"/>
    <sheet name="Modificación 2. CIGD 5" sheetId="4" state="hidden" r:id="rId8"/>
    <sheet name="Modificación 1. CIGD 2" sheetId="3" state="hidden" r:id="rId9"/>
  </sheets>
  <definedNames>
    <definedName name="_100.000_aportes_realizados_en_la_plataforma__Bogotá_Abierta" localSheetId="7">#REF!</definedName>
    <definedName name="_100.000_aportes_realizados_en_la_plataforma__Bogotá_Abierta" localSheetId="6">#REF!</definedName>
    <definedName name="_100.000_aportes_realizados_en_la_plataforma__Bogotá_Abierta" localSheetId="4">#REF!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7">#REF!</definedName>
    <definedName name="_100__del_marco_de_gestión_de_TI___Arquitectura_empresarial_implementado" localSheetId="6">#REF!</definedName>
    <definedName name="_100__del_marco_de_gestión_de_TI___Arquitectura_empresarial_implementado" localSheetId="4">#REF!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7">#REF!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4">#REF!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7">#REF!</definedName>
    <definedName name="_1014_Fortalecimiento_a_las_organizaciones_para_la_participación_incidente_en_la_ciudad." localSheetId="6">#REF!</definedName>
    <definedName name="_1014_Fortalecimiento_a_las_organizaciones_para_la_participación_incidente_en_la_ciudad." localSheetId="4">#REF!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7">#REF!</definedName>
    <definedName name="_1080_Fortalecimiento_y_modernización_de_la_gestión_institucional" localSheetId="6">#REF!</definedName>
    <definedName name="_1080_Fortalecimiento_y_modernización_de_la_gestión_institucional" localSheetId="4">#REF!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7">#REF!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4">#REF!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7">#REF!</definedName>
    <definedName name="_1089_Promoción_para_una_participación_incidente_en_el_Distrito_Capital." localSheetId="6">#REF!</definedName>
    <definedName name="_1089_Promoción_para_una_participación_incidente_en_el_Distrito_Capital." localSheetId="4">#REF!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7">#REF!</definedName>
    <definedName name="_1193_Modernización_de_las_herramientas_tecnológicas_del_IDPAC." localSheetId="6">#REF!</definedName>
    <definedName name="_1193_Modernización_de_las_herramientas_tecnológicas_del_IDPAC." localSheetId="4">#REF!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7">#REF!</definedName>
    <definedName name="_20_de_puntos_de_participación_IDPAC_en_las_localidades." localSheetId="6">#REF!</definedName>
    <definedName name="_20_de_puntos_de_participación_IDPAC_en_las_localidades." localSheetId="4">#REF!</definedName>
    <definedName name="_20_de_puntos_de_participación_IDPAC_en_las_localidades." localSheetId="1">#REF!</definedName>
    <definedName name="_20_de_puntos_de_participación_IDPAC_en_las_localidades.">#REF!</definedName>
    <definedName name="_xlnm._FilterDatabase" localSheetId="8" hidden="1">'Modificación 1. CIGD 2'!$A$9:$DL$9</definedName>
    <definedName name="_xlnm._FilterDatabase" localSheetId="7" hidden="1">'Modificación 2. CIGD 5'!$A$9:$DL$295</definedName>
    <definedName name="_xlnm._FilterDatabase" localSheetId="5" hidden="1">'Modificación 3. CIGD 6'!$A$7:$AP$82</definedName>
    <definedName name="_xlnm._FilterDatabase" localSheetId="6" hidden="1">'Modificación 4. CIGD 7'!$A$7:$AP$81</definedName>
    <definedName name="_xlnm._FilterDatabase" localSheetId="4" hidden="1">'Modificación 5. CIGD 8'!$A$7:$AP$80</definedName>
    <definedName name="_xlnm._FilterDatabase" localSheetId="1" hidden="1">'Modificación 6. CIGD 9'!$A$7:$AP$82</definedName>
    <definedName name="_xlnm._FilterDatabase" localSheetId="2" hidden="1">'Modificación 7. CIGD 11'!$A$7:$AP$83</definedName>
    <definedName name="_xlnm._FilterDatabase" localSheetId="3" hidden="1">'Modificación 8. CIGD 12'!$A$9:$DL$9</definedName>
    <definedName name="_xlnm._FilterDatabase" localSheetId="0" hidden="1">'PAAC 2023'!$A$9:$DL$9</definedName>
    <definedName name="_Llevar_a_un_100__la_implementación_de_las_leyes_1712_de_2014_y_1474_de_2011" localSheetId="8">#REF!</definedName>
    <definedName name="_Llevar_a_un_100__la_implementación_de_las_leyes_1712_de_2014_y_1474_de_2011" localSheetId="7">#REF!</definedName>
    <definedName name="_Llevar_a_un_100__la_implementación_de_las_leyes_1712_de_2014_y_1474_de_2011" localSheetId="6">#REF!</definedName>
    <definedName name="_Llevar_a_un_100__la_implementación_de_las_leyes_1712_de_2014_y_1474_de_2011" localSheetId="4">#REF!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8">#REF!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8">#REF!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7">#REF!</definedName>
    <definedName name="Acompañar_técnicamente_100_instancias_de_participación_en_el_Distrito_Capital." localSheetId="6">#REF!</definedName>
    <definedName name="Acompañar_técnicamente_100_instancias_de_participación_en_el_Distrito_Capital." localSheetId="4">#REF!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7">#REF!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4">#REF!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7">#REF!</definedName>
    <definedName name="Adecuar_en_un_100__las_redes_y_hardware_de_acuerdo_a_las_necesidades_del_IDPAC." localSheetId="6">#REF!</definedName>
    <definedName name="Adecuar_en_un_100__las_redes_y_hardware_de_acuerdo_a_las_necesidades_del_IDPAC." localSheetId="4">#REF!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8">'Modificación 1. CIGD 2'!$A$1:$AO$326</definedName>
    <definedName name="_xlnm.Print_Area" localSheetId="7">'Modificación 2. CIGD 5'!$A$1:$AP$295</definedName>
    <definedName name="_xlnm.Print_Area" localSheetId="5">'Modificación 3. CIGD 6'!$A$1:$AP$82</definedName>
    <definedName name="_xlnm.Print_Area" localSheetId="6">'Modificación 4. CIGD 7'!$A$1:$AP$81</definedName>
    <definedName name="_xlnm.Print_Area" localSheetId="4">'Modificación 5. CIGD 8'!$A$1:$AP$80</definedName>
    <definedName name="_xlnm.Print_Area" localSheetId="1">'Modificación 6. CIGD 9'!$A$1:$AP$82</definedName>
    <definedName name="_xlnm.Print_Area" localSheetId="2">'Modificación 7. CIGD 11'!$A$1:$AP$83</definedName>
    <definedName name="_xlnm.Print_Area" localSheetId="3">'Modificación 8. CIGD 12'!$A$1:$AP$79</definedName>
    <definedName name="_xlnm.Print_Area" localSheetId="0">'PAAC 2023'!$A$1:$AO$78</definedName>
    <definedName name="Atender_20_puntos_de_Participación_IDPAC" localSheetId="8">#REF!</definedName>
    <definedName name="Atender_20_puntos_de_Participación_IDPAC" localSheetId="7">#REF!</definedName>
    <definedName name="Atender_20_puntos_de_Participación_IDPAC" localSheetId="6">#REF!</definedName>
    <definedName name="Atender_20_puntos_de_Participación_IDPAC" localSheetId="4">#REF!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8">#REF!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8">#REF!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7">#REF!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4">#REF!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7">#REF!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4">#REF!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7">#REF!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4">#REF!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7">#REF!</definedName>
    <definedName name="EA1_Adecuar_y_mantener_el_Sistema_Integrado_de_Gestión_del_IDPAC" localSheetId="6">#REF!</definedName>
    <definedName name="EA1_Adecuar_y_mantener_el_Sistema_Integrado_de_Gestión_del_IDPAC" localSheetId="4">#REF!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7">#REF!</definedName>
    <definedName name="EA2_Fortalecer_las_herramientas_tecnológicas_del_IDPAC" localSheetId="6">#REF!</definedName>
    <definedName name="EA2_Fortalecer_las_herramientas_tecnológicas_del_IDPAC" localSheetId="4">#REF!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7">#REF!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4">#REF!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7">#REF!</definedName>
    <definedName name="Formar_10.000_ciudadanos_en_los_procesos_de_participación." localSheetId="6">#REF!</definedName>
    <definedName name="Formar_10.000_ciudadanos_en_los_procesos_de_participación." localSheetId="4">#REF!</definedName>
    <definedName name="Formar_10.000_ciudadanos_en_los_procesos_de_participación." localSheetId="1">#REF!</definedName>
    <definedName name="Formar_10.000_ciudadanos_en_los_procesos_de_participación.">#REF!</definedName>
    <definedName name="Formar_10.000_ciudadanos_en_participación" localSheetId="7">#REF!</definedName>
    <definedName name="Formar_10.000_ciudadanos_en_participación" localSheetId="6">#REF!</definedName>
    <definedName name="Formar_10.000_ciudadanos_en_participación" localSheetId="4">#REF!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7">#REF!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4">#REF!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7">#REF!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4">#REF!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7">#REF!</definedName>
    <definedName name="Fortalecer__150_organizaciones_juveniles_en_espacios_y_procesos_de_participación" localSheetId="6">#REF!</definedName>
    <definedName name="Fortalecer__150_organizaciones_juveniles_en_espacios_y_procesos_de_participación" localSheetId="4">#REF!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7">#REF!</definedName>
    <definedName name="Fortalecer_100__la_capacidad_operativa_en_los_procesos_estratégicos_y_de_apoyo" localSheetId="6">#REF!</definedName>
    <definedName name="Fortalecer_100__la_capacidad_operativa_en_los_procesos_estratégicos_y_de_apoyo" localSheetId="4">#REF!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7">#REF!</definedName>
    <definedName name="Fortalecer_150_organizaciones_de_mujer_y_género_en_espacios_y_procesos_de_participación" localSheetId="6">#REF!</definedName>
    <definedName name="Fortalecer_150_organizaciones_de_mujer_y_género_en_espacios_y_procesos_de_participación" localSheetId="4">#REF!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7">#REF!</definedName>
    <definedName name="Fortalecer_150_organizaciones_étnicas_en_espacios_y_procesos_de_participación" localSheetId="6">#REF!</definedName>
    <definedName name="Fortalecer_150_organizaciones_étnicas_en_espacios_y_procesos_de_participación" localSheetId="4">#REF!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7">#REF!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4">#REF!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7">#REF!</definedName>
    <definedName name="Fortalecer_50_organizaciones_de_nuevas_expresiones_en_espacios_y_procesos_de_participación" localSheetId="6">#REF!</definedName>
    <definedName name="Fortalecer_50_organizaciones_de_nuevas_expresiones_en_espacios_y_procesos_de_participación" localSheetId="4">#REF!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7">#REF!</definedName>
    <definedName name="Fortalecer_los_19_Consejos_Locales_de_Propiedad_Horizontal_en_el_Distrito_Capital" localSheetId="6">#REF!</definedName>
    <definedName name="Fortalecer_los_19_Consejos_Locales_de_Propiedad_Horizontal_en_el_Distrito_Capital" localSheetId="4">#REF!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7">#REF!</definedName>
    <definedName name="Generar_1_alianza_anual_con_entidad_pública_o_privada_para_el_fortalecimiento_de_las_JAC" localSheetId="6">#REF!</definedName>
    <definedName name="Generar_1_alianza_anual_con_entidad_pública_o_privada_para_el_fortalecimiento_de_las_JAC" localSheetId="4">#REF!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7">#REF!</definedName>
    <definedName name="GM1_Modernizar_la_participación_en_el_Distrito_Capital" localSheetId="6">#REF!</definedName>
    <definedName name="GM1_Modernizar_la_participación_en_el_Distrito_Capital" localSheetId="4">#REF!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7">#REF!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4">#REF!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7">#REF!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4">#REF!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7">#REF!</definedName>
    <definedName name="Implementar_en_un_100__el_plan_de_gestión_del_cambio_al_interior_de_la_entidad" localSheetId="6">#REF!</definedName>
    <definedName name="Implementar_en_un_100__el_plan_de_gestión_del_cambio_al_interior_de_la_entidad" localSheetId="4">#REF!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7">#REF!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4">#REF!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7">#REF!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4">#REF!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7">#REF!</definedName>
    <definedName name="Implementar_un_Subsistema_Interno_de_Gestión_Documental_y_Archivo" localSheetId="6">#REF!</definedName>
    <definedName name="Implementar_un_Subsistema_Interno_de_Gestión_Documental_y_Archivo" localSheetId="4">#REF!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7">#REF!</definedName>
    <definedName name="Incrementar_a_un_90__la_sostenibilidad_del_SIG_en_el_Gobierno_Distrital" localSheetId="6">#REF!</definedName>
    <definedName name="Incrementar_a_un_90__la_sostenibilidad_del_SIG_en_el_Gobierno_Distrital" localSheetId="4">#REF!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7">#REF!</definedName>
    <definedName name="Integrar_el_modelo_de_atención_al_ciudadano__de_acuerdo_con_la_política_distrital" localSheetId="6">#REF!</definedName>
    <definedName name="Integrar_el_modelo_de_atención_al_ciudadano__de_acuerdo_con_la_política_distrital" localSheetId="4">#REF!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7">#REF!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4">#REF!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7">#REF!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4">#REF!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7">#REF!</definedName>
    <definedName name="Mejorar_las_herramientas_administrativas_del_IDPAC" localSheetId="6">#REF!</definedName>
    <definedName name="Mejorar_las_herramientas_administrativas_del_IDPAC" localSheetId="4">#REF!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7">#REF!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4">#REF!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7">#REF!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4">#REF!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7">#REF!</definedName>
    <definedName name="Propiciar_64_espacios_de_transferencia_de_conocimiento_realizados_por_los_líderes_formados." localSheetId="6">#REF!</definedName>
    <definedName name="Propiciar_64_espacios_de_transferencia_de_conocimiento_realizados_por_los_líderes_formados." localSheetId="4">#REF!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7">#REF!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4">#REF!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7">#REF!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4">#REF!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7">#REF!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4">#REF!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7">#REF!</definedName>
    <definedName name="Registrar_40.000_ciudadanos_en_la_plataforma_Bogotá_Abierta" localSheetId="6">#REF!</definedName>
    <definedName name="Registrar_40.000_ciudadanos_en_la_plataforma_Bogotá_Abierta" localSheetId="4">#REF!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7">#REF!</definedName>
    <definedName name="RI1_Fortalecer_la_capacidad_operativa_del_IDPAC" localSheetId="6">#REF!</definedName>
    <definedName name="RI1_Fortalecer_la_capacidad_operativa_del_IDPAC" localSheetId="4">#REF!</definedName>
    <definedName name="RI1_Fortalecer_la_capacidad_operativa_del_IDPAC" localSheetId="1">#REF!</definedName>
    <definedName name="RI1_Fortalecer_la_capacidad_operativa_del_IDPAC">#REF!</definedName>
    <definedName name="Sostener_en_un_100__el_Sistema_Integrado_de_Gestión___SIG" localSheetId="7">#REF!</definedName>
    <definedName name="Sostener_en_un_100__el_Sistema_Integrado_de_Gestión___SIG" localSheetId="6">#REF!</definedName>
    <definedName name="Sostener_en_un_100__el_Sistema_Integrado_de_Gestión___SIG" localSheetId="4">#REF!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7">#REF!</definedName>
    <definedName name="Subdirección_de_Fortalecimiento_de_la_Organización_Social" localSheetId="6">#REF!</definedName>
    <definedName name="Subdirección_de_Fortalecimiento_de_la_Organización_Social" localSheetId="4">#REF!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7">#REF!</definedName>
    <definedName name="Subdirección_de_Promoción_de_la_Participación" localSheetId="6">#REF!</definedName>
    <definedName name="Subdirección_de_Promoción_de_la_Participación" localSheetId="4">#REF!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7">#REF!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4">#REF!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6" i="10" l="1"/>
  <c r="AH35" i="10"/>
  <c r="AH37" i="10"/>
  <c r="I74" i="10"/>
  <c r="AH73" i="10"/>
  <c r="AH72" i="10"/>
  <c r="AH71" i="10"/>
  <c r="AH70" i="10"/>
  <c r="AH69" i="10"/>
  <c r="AH68" i="10"/>
  <c r="AH67" i="10"/>
  <c r="AH66" i="10"/>
  <c r="I66" i="10"/>
  <c r="AH65" i="10"/>
  <c r="AH64" i="10"/>
  <c r="I64" i="10"/>
  <c r="AH63" i="10"/>
  <c r="AH62" i="10"/>
  <c r="AH61" i="10"/>
  <c r="AH60" i="10"/>
  <c r="AH59" i="10"/>
  <c r="AH58" i="10"/>
  <c r="AH57" i="10"/>
  <c r="AH56" i="10"/>
  <c r="AH55" i="10"/>
  <c r="AH54" i="10"/>
  <c r="AH53" i="10"/>
  <c r="AH52" i="10"/>
  <c r="AH51" i="10"/>
  <c r="AH50" i="10"/>
  <c r="I50" i="10"/>
  <c r="AH49" i="10"/>
  <c r="AH48" i="10"/>
  <c r="I48" i="10"/>
  <c r="AH47" i="10"/>
  <c r="AH46" i="10"/>
  <c r="AH45" i="10"/>
  <c r="AH44" i="10"/>
  <c r="AH43" i="10"/>
  <c r="AH42" i="10"/>
  <c r="AH41" i="10"/>
  <c r="AH40" i="10"/>
  <c r="AH39" i="10"/>
  <c r="AH38" i="10"/>
  <c r="AH34" i="10"/>
  <c r="AH33" i="10"/>
  <c r="AH32" i="10"/>
  <c r="AH31" i="10"/>
  <c r="AH30" i="10"/>
  <c r="AH29" i="10"/>
  <c r="I29" i="10"/>
  <c r="AH28" i="10"/>
  <c r="AH27" i="10"/>
  <c r="AH26" i="10"/>
  <c r="AH25" i="10"/>
  <c r="AH24" i="10"/>
  <c r="AH23" i="10"/>
  <c r="AH22" i="10"/>
  <c r="AH21" i="10"/>
  <c r="AH20" i="10"/>
  <c r="AH19" i="10"/>
  <c r="AH18" i="10"/>
  <c r="I18" i="10"/>
  <c r="AH17" i="10"/>
  <c r="AH16" i="10"/>
  <c r="AH15" i="10"/>
  <c r="AH14" i="10"/>
  <c r="AH13" i="10"/>
  <c r="AH12" i="10"/>
  <c r="AH11" i="10"/>
  <c r="AH10" i="10"/>
  <c r="I10" i="10"/>
  <c r="I10" i="2"/>
  <c r="AH15" i="9"/>
  <c r="AH14" i="9"/>
  <c r="AH36" i="2" l="1"/>
  <c r="AH41" i="9"/>
  <c r="AH40" i="9"/>
  <c r="AH35" i="2"/>
  <c r="AH39" i="9"/>
  <c r="AH38" i="9"/>
  <c r="AH24" i="9" l="1"/>
  <c r="I78" i="9"/>
  <c r="AH77" i="9"/>
  <c r="AH76" i="9"/>
  <c r="AH75" i="9"/>
  <c r="AH74" i="9"/>
  <c r="AH73" i="9"/>
  <c r="AH72" i="9"/>
  <c r="AH71" i="9"/>
  <c r="AH70" i="9"/>
  <c r="I70" i="9"/>
  <c r="AH69" i="9"/>
  <c r="AH68" i="9"/>
  <c r="I68" i="9"/>
  <c r="AH67" i="9"/>
  <c r="AH66" i="9"/>
  <c r="AH65" i="9"/>
  <c r="AH64" i="9"/>
  <c r="AH63" i="9"/>
  <c r="AH62" i="9"/>
  <c r="AH61" i="9"/>
  <c r="AH60" i="9"/>
  <c r="AH59" i="9"/>
  <c r="AH58" i="9"/>
  <c r="AH57" i="9"/>
  <c r="AH56" i="9"/>
  <c r="AH55" i="9"/>
  <c r="AH54" i="9"/>
  <c r="I54" i="9"/>
  <c r="AH53" i="9"/>
  <c r="AH52" i="9"/>
  <c r="I52" i="9"/>
  <c r="AH51" i="9"/>
  <c r="AH50" i="9"/>
  <c r="AH49" i="9"/>
  <c r="AH48" i="9"/>
  <c r="AH47" i="9"/>
  <c r="AH46" i="9"/>
  <c r="AH45" i="9"/>
  <c r="AH44" i="9"/>
  <c r="AH43" i="9"/>
  <c r="AH42" i="9"/>
  <c r="AH37" i="9"/>
  <c r="AH36" i="9"/>
  <c r="AH35" i="9"/>
  <c r="AH34" i="9"/>
  <c r="AH33" i="9"/>
  <c r="AH32" i="9"/>
  <c r="I32" i="9"/>
  <c r="AH31" i="9"/>
  <c r="AH30" i="9"/>
  <c r="AH29" i="9"/>
  <c r="AH28" i="9"/>
  <c r="AH27" i="9"/>
  <c r="AH26" i="9"/>
  <c r="AH25" i="9"/>
  <c r="AH23" i="9"/>
  <c r="AH22" i="9"/>
  <c r="AH21" i="9"/>
  <c r="AH20" i="9"/>
  <c r="I20" i="9"/>
  <c r="AH19" i="9"/>
  <c r="AH18" i="9"/>
  <c r="AH17" i="9"/>
  <c r="AH16" i="9"/>
  <c r="AH13" i="9"/>
  <c r="AH12" i="9"/>
  <c r="AH11" i="9"/>
  <c r="AH10" i="9"/>
  <c r="I10" i="9"/>
  <c r="AH48" i="2"/>
  <c r="AH52" i="8"/>
  <c r="AH23" i="8"/>
  <c r="AH38" i="8" l="1"/>
  <c r="I77" i="8" l="1"/>
  <c r="AH76" i="8"/>
  <c r="AH75" i="8"/>
  <c r="AH74" i="8"/>
  <c r="AH73" i="8"/>
  <c r="AH72" i="8"/>
  <c r="AH71" i="8"/>
  <c r="AH70" i="8"/>
  <c r="AH69" i="8"/>
  <c r="I69" i="8"/>
  <c r="AH68" i="8"/>
  <c r="AH67" i="8"/>
  <c r="I67" i="8"/>
  <c r="AH66" i="8"/>
  <c r="AH65" i="8"/>
  <c r="AH64" i="8"/>
  <c r="AH63" i="8"/>
  <c r="AH62" i="8"/>
  <c r="AH61" i="8"/>
  <c r="AH60" i="8"/>
  <c r="AH59" i="8"/>
  <c r="AH58" i="8"/>
  <c r="AH57" i="8"/>
  <c r="AH56" i="8"/>
  <c r="AH55" i="8"/>
  <c r="AH54" i="8"/>
  <c r="AH53" i="8"/>
  <c r="I53" i="8"/>
  <c r="AH51" i="8"/>
  <c r="AH50" i="8"/>
  <c r="I50" i="8"/>
  <c r="AH49" i="8"/>
  <c r="AH48" i="8"/>
  <c r="AH47" i="8"/>
  <c r="AH46" i="8"/>
  <c r="AH45" i="8"/>
  <c r="AH44" i="8"/>
  <c r="AH43" i="8"/>
  <c r="AH42" i="8"/>
  <c r="AH41" i="8"/>
  <c r="AH40" i="8"/>
  <c r="AH39" i="8"/>
  <c r="AH37" i="8"/>
  <c r="AH36" i="8"/>
  <c r="AH35" i="8"/>
  <c r="AH34" i="8"/>
  <c r="AH33" i="8"/>
  <c r="AH32" i="8"/>
  <c r="AH31" i="8"/>
  <c r="I31" i="8"/>
  <c r="AH30" i="8"/>
  <c r="AH29" i="8"/>
  <c r="AH28" i="8"/>
  <c r="AH27" i="8"/>
  <c r="AH26" i="8"/>
  <c r="AH25" i="8"/>
  <c r="AH24" i="8"/>
  <c r="AH22" i="8"/>
  <c r="AH21" i="8"/>
  <c r="AH20" i="8"/>
  <c r="AH19" i="8"/>
  <c r="I19" i="8"/>
  <c r="AH18" i="8"/>
  <c r="AH17" i="8"/>
  <c r="AH16" i="8"/>
  <c r="AH15" i="8"/>
  <c r="AH14" i="8"/>
  <c r="AH13" i="8"/>
  <c r="AH12" i="8"/>
  <c r="AH11" i="8"/>
  <c r="AH10" i="8"/>
  <c r="I10" i="8"/>
  <c r="AH37" i="7" l="1"/>
  <c r="I75" i="7"/>
  <c r="AH74" i="7"/>
  <c r="AH73" i="7"/>
  <c r="AH72" i="7"/>
  <c r="AH71" i="7"/>
  <c r="AH70" i="7"/>
  <c r="AH69" i="7"/>
  <c r="AH68" i="7"/>
  <c r="AH67" i="7"/>
  <c r="I67" i="7"/>
  <c r="AH66" i="7"/>
  <c r="AH65" i="7"/>
  <c r="I65" i="7"/>
  <c r="AH64" i="7"/>
  <c r="AH63" i="7"/>
  <c r="AH62" i="7"/>
  <c r="AH61" i="7"/>
  <c r="AH60" i="7"/>
  <c r="AH59" i="7"/>
  <c r="AH58" i="7"/>
  <c r="AH57" i="7"/>
  <c r="AH56" i="7"/>
  <c r="AH55" i="7"/>
  <c r="AH54" i="7"/>
  <c r="AH53" i="7"/>
  <c r="AH52" i="7"/>
  <c r="AH51" i="7"/>
  <c r="I51" i="7"/>
  <c r="AH50" i="7"/>
  <c r="AH49" i="7"/>
  <c r="I49" i="7"/>
  <c r="AH48" i="7"/>
  <c r="AH47" i="7"/>
  <c r="AH46" i="7"/>
  <c r="AH45" i="7"/>
  <c r="AH44" i="7"/>
  <c r="AH43" i="7"/>
  <c r="AH42" i="7"/>
  <c r="AH41" i="7"/>
  <c r="AH40" i="7"/>
  <c r="AH39" i="7"/>
  <c r="AH38" i="7"/>
  <c r="AH35" i="7"/>
  <c r="AH34" i="7"/>
  <c r="AH33" i="7"/>
  <c r="AH32" i="7"/>
  <c r="AH31" i="7"/>
  <c r="AH30" i="7"/>
  <c r="I30" i="7"/>
  <c r="AH29" i="7"/>
  <c r="AH28" i="7"/>
  <c r="AH27" i="7"/>
  <c r="AH26" i="7"/>
  <c r="AH25" i="7"/>
  <c r="AH24" i="7"/>
  <c r="AH23" i="7"/>
  <c r="AH22" i="7"/>
  <c r="AH21" i="7"/>
  <c r="AH20" i="7"/>
  <c r="AH19" i="7"/>
  <c r="I19" i="7"/>
  <c r="AH18" i="7"/>
  <c r="AH17" i="7"/>
  <c r="AH16" i="7"/>
  <c r="AH15" i="7"/>
  <c r="AH14" i="7"/>
  <c r="AH13" i="7"/>
  <c r="AH12" i="7"/>
  <c r="AH11" i="7"/>
  <c r="AH10" i="7"/>
  <c r="I10" i="7"/>
  <c r="I18" i="2" l="1"/>
  <c r="AH72"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26" i="2"/>
  <c r="AH21"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AH251" i="3" l="1"/>
  <c r="I73" i="2"/>
  <c r="AH71" i="2"/>
  <c r="AH70" i="2"/>
  <c r="AH69" i="2"/>
  <c r="AH68" i="2"/>
  <c r="AH67" i="2"/>
  <c r="AH66" i="2"/>
  <c r="AH65" i="2"/>
  <c r="I65" i="2"/>
  <c r="AH64" i="2"/>
  <c r="AH63" i="2"/>
  <c r="I63" i="2"/>
  <c r="AH62" i="2"/>
  <c r="AH61" i="2"/>
  <c r="AH60" i="2"/>
  <c r="AH59" i="2"/>
  <c r="AH58" i="2"/>
  <c r="AH57" i="2"/>
  <c r="AH56" i="2"/>
  <c r="AH55" i="2"/>
  <c r="AH54" i="2"/>
  <c r="AH53" i="2"/>
  <c r="AH52" i="2"/>
  <c r="AH51" i="2"/>
  <c r="AH50" i="2"/>
  <c r="AH49" i="2"/>
  <c r="I49" i="2"/>
  <c r="AH47" i="2"/>
  <c r="I47" i="2"/>
  <c r="AH46" i="2"/>
  <c r="AH45" i="2"/>
  <c r="AH44" i="2"/>
  <c r="AH43" i="2"/>
  <c r="AH42" i="2"/>
  <c r="AH41" i="2"/>
  <c r="AH40" i="2"/>
  <c r="AH39" i="2"/>
  <c r="AH38" i="2"/>
  <c r="AH37" i="2"/>
  <c r="AH34" i="2"/>
  <c r="AH33" i="2"/>
  <c r="AH32" i="2"/>
  <c r="AH31" i="2"/>
  <c r="AH30" i="2"/>
  <c r="AH29" i="2"/>
  <c r="I29" i="2"/>
  <c r="AH28" i="2"/>
  <c r="AH27" i="2"/>
  <c r="AH25" i="2"/>
  <c r="AH24" i="2"/>
  <c r="AH23" i="2"/>
  <c r="AH22" i="2"/>
  <c r="AH20" i="2"/>
  <c r="AH19" i="2"/>
  <c r="AH18" i="2"/>
  <c r="AH17" i="2"/>
  <c r="AH16" i="2"/>
  <c r="AH15" i="2"/>
  <c r="AH14" i="2"/>
  <c r="AH13" i="2"/>
  <c r="AH12" i="2"/>
  <c r="AH11" i="2"/>
  <c r="AH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tc={3A307B91-B785-4D69-B07E-FBFDAE09DB20}</author>
  </authors>
  <commentList>
    <comment ref="I7"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tc={3A307B91-B785-4D6A-B07E-FBFDAE09DB20}</author>
  </authors>
  <commentList>
    <comment ref="I7"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tc={C18E3914-90C4-43C7-BE72-1565CD734D4B}</author>
  </authors>
  <commentList>
    <comment ref="I7"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tc={78DF0754-AC34-4672-A9C7-6E9ACDDA0038}</author>
  </authors>
  <commentList>
    <comment ref="I7" authorId="0" shapeId="0" xr:uid="{78DF0754-AC34-4672-A9C7-6E9ACDDA0038}">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tc={3A307B91-B785-4D6B-B07E-FBFDAE09DB20}</author>
  </authors>
  <commentList>
    <comment ref="I7"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tc={34A1A810-ED87-4D6B-83DB-6EC8C7F4B7D8}</author>
  </authors>
  <commentList>
    <comment ref="I7"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tc={3A307B91-B785-4D6C-B07E-FBFDAE09DB20}</author>
  </authors>
  <commentList>
    <comment ref="I7" authorId="0" shapeId="0" xr:uid="{00000000-0006-0000-05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text>
    </comment>
  </commentList>
</comments>
</file>

<file path=xl/sharedStrings.xml><?xml version="1.0" encoding="utf-8"?>
<sst xmlns="http://schemas.openxmlformats.org/spreadsheetml/2006/main" count="13397" uniqueCount="852">
  <si>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</si>
  <si>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</si>
  <si>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</si>
  <si>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</si>
  <si>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</si>
  <si>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</si>
  <si>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</si>
  <si>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</si>
  <si>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</si>
  <si>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</si>
  <si>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</si>
  <si>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</si>
  <si>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</si>
  <si>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</si>
  <si>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</si>
  <si>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</si>
  <si>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</si>
  <si>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</si>
  <si>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</si>
  <si>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</si>
  <si>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</si>
  <si>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</si>
  <si>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</si>
  <si>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</si>
  <si>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</si>
  <si>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</si>
  <si>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</si>
  <si>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</si>
  <si>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</si>
  <si>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</si>
  <si>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</si>
  <si>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</si>
  <si>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</si>
  <si>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</si>
  <si>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</si>
  <si>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</si>
  <si>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</si>
  <si>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</si>
  <si>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</si>
  <si>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</si>
  <si>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</si>
  <si>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</si>
  <si>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</si>
  <si>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</si>
  <si>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</si>
  <si>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</si>
  <si>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</si>
  <si>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</si>
  <si>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</si>
  <si>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</si>
  <si>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</si>
  <si>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</si>
  <si>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</si>
  <si>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</si>
  <si>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</si>
  <si>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</si>
  <si>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</si>
  <si>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</si>
  <si>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</si>
  <si>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</si>
  <si>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</si>
  <si>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</si>
  <si>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</si>
  <si>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</si>
  <si>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</si>
  <si>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</si>
  <si>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</si>
  <si>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</si>
  <si>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</si>
  <si>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</si>
  <si>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</si>
  <si>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</si>
  <si>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</si>
  <si>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</si>
  <si>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</si>
  <si>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</si>
  <si>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</si>
  <si>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</si>
  <si>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</si>
  <si>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</si>
  <si>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</si>
  <si>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</si>
  <si>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</si>
  <si>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</si>
  <si>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</si>
  <si>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</si>
  <si>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</si>
  <si>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</si>
  <si>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</si>
  <si>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</si>
  <si>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</si>
  <si>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</si>
  <si>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</si>
  <si>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</si>
  <si>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</si>
  <si>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</si>
  <si>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</si>
  <si>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</si>
  <si>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</si>
  <si>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</si>
  <si>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</si>
  <si>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</si>
  <si>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</si>
  <si>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</si>
  <si>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</si>
  <si>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</si>
  <si>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</si>
  <si>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</si>
  <si>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</si>
  <si>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</si>
  <si>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</si>
  <si>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</si>
  <si>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</si>
  <si>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</si>
  <si>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</si>
  <si>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</si>
  <si>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</si>
  <si>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</si>
  <si>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</si>
  <si>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</si>
  <si>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</si>
  <si>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</si>
  <si>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</si>
  <si>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</si>
  <si>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</si>
  <si>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</si>
  <si>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</si>
  <si>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</si>
  <si>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</si>
  <si>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</si>
  <si>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</si>
  <si>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</si>
  <si>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</si>
  <si>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</si>
  <si>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</si>
  <si>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</si>
  <si>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</si>
  <si>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</si>
  <si>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</si>
  <si>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</si>
  <si>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</si>
  <si>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</si>
  <si>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</si>
  <si>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</si>
  <si>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</si>
  <si>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</si>
  <si>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</si>
  <si>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</si>
  <si>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</si>
  <si>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</si>
  <si>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</si>
  <si>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</si>
  <si>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</si>
  <si>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</si>
  <si>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</si>
  <si>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</si>
  <si>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</si>
  <si>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</si>
  <si>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</si>
  <si>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</si>
  <si>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</si>
  <si>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</si>
  <si>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</si>
  <si>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</si>
  <si>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</si>
  <si>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</si>
  <si>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</si>
  <si>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</si>
  <si>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</si>
  <si>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</si>
  <si>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</si>
  <si>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</si>
  <si>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</si>
  <si>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</si>
  <si>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</si>
  <si>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</si>
  <si>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</si>
  <si>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</si>
  <si>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</si>
  <si>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</si>
  <si>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</si>
  <si>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</si>
  <si>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</si>
  <si>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</si>
  <si>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</si>
  <si>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</si>
  <si>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</si>
  <si>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</si>
  <si>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</si>
  <si>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</si>
  <si>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</si>
  <si>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</si>
  <si>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</si>
  <si>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</si>
  <si>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</si>
  <si>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</si>
  <si>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</si>
  <si>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</si>
  <si>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</si>
  <si>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</si>
  <si>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</si>
  <si>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</si>
  <si>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</si>
  <si>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</si>
  <si>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</si>
  <si>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</si>
  <si>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</si>
  <si>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</si>
  <si>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</si>
  <si>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</si>
  <si>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</si>
  <si>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</si>
  <si>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</si>
  <si>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</si>
  <si>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</si>
  <si>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</si>
  <si>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</si>
  <si>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</si>
  <si>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</si>
  <si>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</si>
  <si>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</si>
  <si>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</si>
  <si>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</si>
  <si>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</si>
  <si>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</si>
  <si>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</si>
  <si>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</si>
  <si>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</si>
  <si>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</si>
  <si>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</si>
  <si>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</si>
  <si>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</si>
  <si>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</si>
  <si>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</si>
  <si>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</si>
  <si>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</si>
  <si>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</si>
  <si>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</si>
  <si>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</si>
  <si>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</si>
  <si>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</si>
  <si>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</si>
  <si>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</si>
  <si>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</si>
  <si>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</si>
  <si>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</si>
  <si>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</si>
  <si>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</si>
  <si>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</si>
  <si>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</si>
  <si>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</si>
  <si>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</si>
  <si>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</si>
  <si>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</si>
  <si>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</si>
  <si>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</si>
  <si>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</si>
  <si>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</si>
  <si>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</si>
  <si>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</si>
  <si>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</si>
  <si>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</si>
  <si>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</si>
  <si>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</si>
  <si>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</si>
  <si>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</si>
  <si>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</si>
  <si>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</si>
  <si>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</si>
  <si>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</si>
  <si>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</si>
  <si>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</si>
  <si>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</si>
  <si>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</si>
  <si>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</si>
  <si>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</si>
  <si>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</si>
  <si>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</si>
  <si>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</si>
  <si>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</si>
  <si>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</si>
  <si>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</si>
  <si>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</si>
  <si>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</si>
  <si>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</si>
  <si>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</si>
  <si>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</si>
  <si>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</si>
  <si>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</si>
  <si>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</si>
  <si>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</si>
  <si>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</si>
  <si>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</si>
  <si>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</si>
  <si>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</si>
  <si>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</si>
  <si>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</si>
  <si>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</si>
  <si>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</si>
  <si>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</si>
  <si>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</si>
  <si>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</si>
  <si>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</si>
  <si>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</si>
  <si>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</si>
  <si>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</si>
  <si>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</si>
  <si>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</si>
  <si>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</si>
  <si>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</si>
  <si>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</si>
  <si>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</si>
  <si>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</si>
  <si>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</si>
  <si>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</si>
  <si>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</si>
  <si>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</si>
  <si>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</si>
  <si>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</si>
  <si>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</si>
  <si>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</si>
  <si>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</si>
  <si>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</si>
  <si>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</si>
  <si>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</si>
  <si>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</si>
  <si>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</si>
  <si>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</si>
  <si>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</si>
  <si>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</si>
  <si>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</si>
  <si>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</si>
  <si>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</si>
  <si>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</si>
  <si>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</si>
  <si>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</si>
  <si>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</si>
  <si>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</si>
  <si>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</si>
  <si>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</si>
  <si>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</si>
  <si>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</si>
  <si>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</si>
  <si>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</si>
  <si>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</si>
  <si>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</si>
  <si>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</si>
  <si>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</si>
  <si>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</si>
  <si>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</si>
  <si>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</si>
  <si>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</si>
  <si>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</si>
  <si>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</si>
  <si>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</si>
  <si>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</si>
  <si>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</si>
  <si>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</si>
  <si>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</si>
  <si>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</si>
  <si>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</si>
  <si>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</si>
  <si>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</si>
  <si>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</si>
  <si>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</si>
  <si>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</si>
  <si>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</si>
  <si>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</si>
  <si>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</si>
  <si>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</si>
  <si>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</si>
  <si>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</si>
  <si>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</si>
  <si>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</si>
  <si>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</si>
  <si>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</si>
  <si>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</si>
  <si>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</si>
  <si>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</si>
  <si>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</si>
  <si>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</si>
  <si>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</si>
  <si>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</si>
  <si>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</si>
  <si>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</si>
  <si>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</si>
  <si>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</si>
  <si>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</si>
  <si>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</si>
  <si>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</si>
  <si>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</si>
  <si>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</si>
  <si>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</si>
  <si>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</si>
  <si>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</si>
  <si>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</si>
  <si>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</si>
  <si>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</si>
  <si>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</si>
  <si>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</si>
  <si>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</si>
  <si>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</si>
  <si>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</si>
  <si>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</si>
  <si>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</si>
  <si>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</si>
  <si>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</si>
  <si>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</si>
  <si>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</si>
  <si>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</si>
  <si>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</si>
  <si>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</si>
  <si>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</si>
  <si>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</si>
  <si>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</si>
  <si>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</si>
  <si>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</si>
  <si>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</si>
  <si>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</si>
  <si>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</si>
  <si>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</si>
  <si>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</si>
  <si>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</si>
  <si>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</si>
  <si>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</si>
  <si>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</si>
  <si>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</si>
  <si>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</si>
  <si>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</si>
  <si>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</si>
  <si>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</si>
  <si>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</si>
  <si>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</si>
  <si>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</si>
  <si>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</si>
  <si>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</si>
  <si>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</si>
  <si>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</si>
  <si>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</si>
  <si>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</si>
  <si>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</si>
  <si>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</si>
  <si>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</si>
  <si>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</si>
  <si>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</si>
  <si>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</si>
  <si>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</si>
  <si>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</si>
  <si>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</si>
  <si>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</si>
  <si>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</si>
  <si>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</si>
  <si>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</si>
  <si>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</si>
  <si>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</si>
  <si>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</si>
  <si>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</si>
  <si>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</si>
  <si>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</si>
  <si>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</si>
  <si>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</si>
  <si>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</si>
  <si>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</si>
  <si>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</si>
  <si>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</si>
  <si>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</si>
  <si>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</si>
  <si>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</si>
  <si>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</si>
  <si>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</si>
  <si>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</si>
  <si>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</si>
  <si>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</si>
  <si>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</si>
  <si>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</si>
  <si>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</si>
  <si>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</si>
  <si>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</si>
  <si>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</si>
  <si>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</si>
  <si>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</si>
  <si>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</si>
  <si>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</si>
  <si>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</si>
  <si>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</si>
  <si>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</si>
  <si>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</si>
  <si>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</si>
  <si>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</si>
  <si>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</si>
  <si>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</si>
  <si>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</si>
  <si>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</si>
  <si>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</si>
  <si>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</si>
  <si>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</si>
  <si>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</si>
  <si>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</si>
  <si>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</si>
  <si>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</si>
  <si>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</si>
  <si>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</si>
  <si>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</si>
  <si>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</si>
  <si>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</si>
  <si>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</si>
  <si>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</si>
  <si>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</si>
  <si>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</si>
  <si>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</si>
  <si>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</si>
  <si>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</si>
  <si>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</si>
  <si>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</si>
  <si>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</si>
  <si>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</si>
  <si>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</si>
  <si>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</si>
  <si>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</si>
  <si>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</si>
  <si>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</si>
  <si>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</si>
  <si>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</si>
  <si>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</si>
  <si>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</si>
  <si>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</si>
  <si>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</si>
  <si>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</si>
  <si>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</si>
  <si>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</si>
  <si>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</si>
  <si>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</si>
  <si>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</si>
  <si>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</si>
  <si>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</si>
  <si>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</si>
  <si>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</si>
  <si>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</si>
  <si>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</si>
  <si>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</si>
  <si>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</si>
  <si>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</si>
  <si>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</si>
  <si>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</si>
  <si>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</si>
  <si>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</si>
  <si>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</si>
  <si>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</si>
  <si>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</si>
  <si>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</si>
  <si>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</si>
  <si>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</si>
  <si>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</si>
  <si>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</si>
  <si>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</si>
  <si>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</si>
  <si>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</si>
  <si>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</si>
  <si>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</si>
  <si>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</si>
  <si>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</si>
  <si>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</si>
  <si>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</si>
  <si>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</si>
  <si>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</si>
  <si>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</si>
  <si>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</si>
  <si>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</si>
  <si>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</si>
  <si>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</si>
  <si>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</si>
  <si>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</si>
  <si>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</si>
  <si>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</si>
  <si>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</si>
  <si>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</si>
  <si>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</si>
  <si>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</si>
  <si>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</si>
  <si>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</si>
  <si>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</si>
  <si>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</si>
  <si>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</si>
  <si>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</si>
  <si>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</si>
  <si>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</si>
  <si>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</si>
  <si>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</si>
  <si>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</si>
  <si>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</si>
  <si>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</si>
  <si>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</si>
  <si>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</si>
  <si>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</si>
  <si>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</si>
  <si>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</si>
  <si>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</si>
  <si>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</si>
  <si>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</si>
  <si>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</si>
  <si>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</si>
  <si>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</si>
  <si>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</si>
  <si>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</si>
  <si>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</si>
  <si>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</si>
  <si>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</si>
  <si>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</si>
  <si>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</si>
  <si>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</si>
  <si>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</si>
  <si>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</si>
  <si>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</si>
  <si>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</si>
  <si>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</si>
  <si>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</si>
  <si>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</si>
  <si>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</si>
  <si>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</si>
  <si>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</si>
  <si>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</si>
  <si>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</si>
  <si>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</si>
  <si>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</si>
  <si>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</si>
  <si>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</si>
  <si>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</si>
  <si>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</si>
  <si>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</si>
  <si>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</si>
  <si>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</si>
  <si>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</si>
  <si>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</si>
  <si>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</si>
  <si>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</si>
  <si>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</si>
  <si>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</si>
  <si>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</si>
  <si>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</si>
  <si>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</si>
  <si>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</si>
  <si>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</si>
  <si>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</si>
  <si>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</si>
  <si>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</si>
  <si>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</si>
  <si>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</si>
  <si>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</si>
  <si>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</si>
  <si>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</si>
  <si>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</si>
  <si>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</si>
  <si>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</si>
  <si>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</si>
  <si>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</si>
  <si>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</si>
  <si>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</si>
  <si>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</si>
  <si>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</si>
  <si>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</si>
  <si>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</si>
  <si>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</si>
  <si>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</si>
  <si>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</si>
  <si>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</si>
  <si>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</si>
  <si>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</si>
  <si>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</si>
  <si>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</si>
  <si>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</si>
  <si>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</si>
  <si>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</si>
  <si>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</si>
  <si>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</si>
  <si>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</si>
  <si>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</si>
  <si>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</si>
  <si>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</si>
  <si>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</si>
  <si>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</si>
  <si>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</si>
  <si>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</si>
  <si>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</si>
  <si>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</si>
  <si>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</si>
  <si>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</si>
  <si>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</si>
  <si>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</si>
  <si>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</si>
  <si>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</si>
  <si>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</si>
  <si>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</si>
  <si>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</si>
  <si>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</si>
  <si>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</si>
  <si>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</si>
  <si>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</si>
  <si>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</si>
  <si>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</si>
  <si>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</si>
  <si>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</si>
  <si>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</si>
  <si>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</si>
  <si>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</si>
  <si>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</si>
  <si>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</si>
  <si>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</si>
  <si>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</si>
  <si>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</si>
  <si>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</si>
  <si>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</si>
  <si>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</si>
  <si>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</si>
  <si>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</si>
  <si>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</si>
  <si>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</si>
  <si>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</si>
  <si>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</si>
  <si>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</si>
  <si>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</si>
  <si>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</si>
  <si>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</si>
  <si>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</si>
  <si>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</si>
  <si>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</si>
  <si>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</si>
  <si>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</si>
  <si>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</si>
  <si>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</si>
  <si>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</si>
  <si>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</si>
  <si>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</si>
  <si>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</si>
  <si>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</si>
  <si>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</si>
  <si>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</si>
  <si>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</si>
  <si>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</si>
  <si>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</si>
  <si>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</si>
  <si>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</si>
  <si>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</si>
  <si>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</si>
  <si>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</si>
  <si>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</si>
  <si>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</si>
  <si>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</si>
  <si>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</si>
  <si>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</si>
  <si>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</si>
  <si>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</si>
  <si>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</si>
  <si>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</si>
  <si>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</si>
  <si>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</si>
  <si>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</si>
  <si>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</si>
  <si>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</si>
  <si>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</si>
  <si>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</si>
  <si>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</si>
  <si>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</si>
  <si>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</si>
  <si>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</si>
  <si>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</si>
  <si>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</si>
  <si>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</si>
  <si>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</si>
  <si>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</si>
  <si>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</si>
  <si>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</si>
  <si>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</si>
  <si>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</si>
  <si>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</si>
  <si>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</si>
  <si>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</si>
  <si>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</si>
  <si>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</si>
  <si>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</si>
  <si>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</si>
  <si>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</si>
  <si>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</si>
  <si>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</si>
  <si>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</si>
  <si>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</si>
  <si>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</si>
  <si>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</si>
  <si>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</si>
  <si>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</si>
  <si>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</si>
  <si>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</si>
  <si>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</si>
  <si>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</si>
  <si>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</si>
  <si>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</si>
  <si>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</si>
  <si>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</si>
  <si>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</si>
  <si>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</si>
  <si>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</si>
  <si>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</si>
  <si>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</si>
  <si>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</si>
  <si>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</si>
  <si>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</si>
  <si>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</si>
  <si>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</si>
  <si>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</si>
  <si>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</si>
  <si>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</si>
  <si>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</si>
  <si>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</si>
  <si>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</si>
  <si>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</si>
  <si>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</si>
  <si>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</si>
  <si>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</si>
  <si>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</si>
  <si>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</si>
  <si>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</si>
  <si>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</si>
  <si>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</si>
  <si>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</si>
  <si>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</si>
  <si>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</si>
  <si>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</si>
  <si>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</si>
  <si>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</si>
  <si>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</si>
  <si>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</si>
  <si>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</si>
  <si>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</si>
  <si>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</si>
  <si>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</si>
  <si>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</si>
  <si>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</si>
  <si>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</si>
  <si>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</si>
  <si>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Andrea del Pilar Garcia Albarracin</t>
  </si>
  <si>
    <t xml:space="preserve">Se solicita la ampliación de esta actividad teniendo en cuenta que actualmente se está realizando la estructuración de la ficha técnica de la necesidad para adelantar el proceso de contratación.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</si>
  <si>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</si>
  <si>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</si>
  <si>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Realizar Informe de Cierre de Gestión 2023</t>
  </si>
  <si>
    <t>Teniendo en cuenta que la norma determina que al año solo se debe realizar una Audiencia Pública y a que la entidad realizo la misma en el mes de , se realizara a final de año un Informe de cierre de gestión por tanto se solicita el cambio de nombre de la presente actividad</t>
  </si>
  <si>
    <t>Se solicita ampliar la fecha final  y modificar la evidencia de la actividad, teniendo en cuenta que, ya se tienen varias cotizaciones con valores que se encuentran aproximadamente en 5  millones, y el presupuesto actual es de $2.700.000; por lo que a la fecha (22/11/2023) se estan haciendo liberaciones y traslados presupuestales con el fin de realizar la contratación de la señaletica para la entidad durante el mes de diciembre.</t>
  </si>
  <si>
    <t>Minuta contractual u orden de compra</t>
  </si>
  <si>
    <t>Se solicita la modificación de la fecha final de esta actividad, teniendo en cuenta lo siguiente:
* Inicialmente no se contaba con información del costo de la implementación de un servicio de interpretación en línea para personas con discapacidad auditiva, por lo tanto no se pudo iniciar el proceso contractual.
* Actualmente se cuenta con 2 cotizaciones de aproximadamente 10 millones de pesos, no obstante no se cuenta con los recursos para su contratación. Por lo que se realizará la actividad con un mecanismo similar
* Durante la vigencia 2023, no se ha requerido el servicio de interpretación en línea ya que no se han presentado personas con discapacidad auditiva, para atención en el punto de servicio a la ciudadanía.</t>
  </si>
  <si>
    <t>* Protocolo de atención para las  para personas con discapacidad auditiva
* Informe de la Gestión adelantada para el cumplimiento de esta actividad</t>
  </si>
  <si>
    <t>Una vez revisado el Documento Conpes 4070 y la documentación expedida por el Departamento Administrativo de Función Pública, se observa que no fueron emitidos nuevos lineamientos relacionados con el fortalecimiento de la garantía del derecho de acceso a la información pública que permitan un diálogo transparente e informado entre la ciudadanía y el Estado, en ese sentido, no existen directrices o parámetros adicionales que permitan dar cumplimiento a la actividad "Establecer los parámetros de contenido y oportunidad de respuesta a solicitudes de acceso a la información" establecida en el Plan Anticorrupción y de Atención al Ciudadano, por lo anterior, se solicita su eliminación.</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</si>
  <si>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2. </t>
    </r>
    <r>
      <rPr>
        <sz val="12"/>
        <color rgb="FFFF0000"/>
        <rFont val="Arial"/>
        <family val="2"/>
      </rPr>
      <t>Lineamiento de transparencia pasiva</t>
    </r>
  </si>
  <si>
    <t xml:space="preserve">Se solicita la modificación de la evidencia de esta actividad teniendo en cuenta que desde la Secretaria General , se adelantaron acciones tendientes al cumplimiento de esta, sin embargo, por motivos precontractuales (Radicado ORFEO 20232060142423), no es posible finalizar el proceso de contratación en la fecha prevista </t>
  </si>
  <si>
    <t>Informe del avance de la Gestión Adelantada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</si>
</sst>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2">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
      <sz val="9"/>
      <color indexed="81"/>
      <name val="Tahoma"/>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cellStyleXfs>
  <cellXfs count="295">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7"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7"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165"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165"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7"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7"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9" fontId="12" fillId="13" borderId="7" xfId="0" applyNumberFormat="1" applyFont="1" applyFill="1" applyBorder="1" applyAlignment="1">
      <alignment horizontal="center" vertical="center" wrapText="1"/>
    </xf>
    <xf numFmtId="14" fontId="12" fillId="13" borderId="7"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justify" vertical="center" wrapText="1"/>
    </xf>
    <xf numFmtId="0" fontId="4" fillId="13" borderId="0" xfId="1" applyFont="1" applyFill="1" applyAlignment="1" applyProtection="1">
      <alignment vertical="center" wrapText="1"/>
    </xf>
    <xf numFmtId="9" fontId="15" fillId="13" borderId="1" xfId="1" applyNumberFormat="1" applyFont="1" applyFill="1" applyBorder="1" applyAlignment="1" applyProtection="1">
      <alignment horizontal="justify" vertical="center" wrapText="1"/>
    </xf>
    <xf numFmtId="14" fontId="15" fillId="13" borderId="1" xfId="0" applyNumberFormat="1" applyFont="1" applyFill="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167" fontId="15" fillId="13" borderId="2" xfId="3" applyNumberFormat="1" applyFont="1" applyFill="1" applyBorder="1" applyAlignment="1" applyProtection="1">
      <alignment horizontal="left" vertical="center" wrapText="1"/>
      <protection locked="0"/>
    </xf>
    <xf numFmtId="167" fontId="15" fillId="13" borderId="4" xfId="3" applyNumberFormat="1" applyFont="1" applyFill="1" applyBorder="1" applyAlignment="1" applyProtection="1">
      <alignment horizontal="left" vertical="center" wrapText="1"/>
      <protection locked="0"/>
    </xf>
    <xf numFmtId="167" fontId="12" fillId="13" borderId="2" xfId="3" applyNumberFormat="1" applyFont="1" applyFill="1" applyBorder="1" applyAlignment="1" applyProtection="1">
      <alignment horizontal="justify" vertical="center" wrapText="1"/>
      <protection locked="0"/>
    </xf>
    <xf numFmtId="167" fontId="12" fillId="13" borderId="4" xfId="3" applyNumberFormat="1" applyFont="1" applyFill="1" applyBorder="1" applyAlignment="1" applyProtection="1">
      <alignment horizontal="justify" vertical="center" wrapText="1"/>
      <protection locked="0"/>
    </xf>
    <xf numFmtId="167" fontId="15" fillId="13" borderId="2" xfId="3" applyNumberFormat="1" applyFont="1" applyFill="1" applyBorder="1" applyAlignment="1" applyProtection="1">
      <alignment horizontal="center" vertical="center" wrapText="1"/>
      <protection locked="0"/>
    </xf>
    <xf numFmtId="167" fontId="15" fillId="13" borderId="4" xfId="3" applyNumberFormat="1" applyFont="1" applyFill="1" applyBorder="1" applyAlignment="1" applyProtection="1">
      <alignment horizontal="center" vertical="center" wrapText="1"/>
      <protection locked="0"/>
    </xf>
    <xf numFmtId="0" fontId="15" fillId="13" borderId="2" xfId="0" applyFont="1" applyFill="1" applyBorder="1" applyAlignment="1">
      <alignment horizontal="left" vertical="center" wrapText="1"/>
    </xf>
    <xf numFmtId="0" fontId="15" fillId="13" borderId="4" xfId="0" applyFont="1" applyFill="1" applyBorder="1" applyAlignment="1">
      <alignment horizontal="left" vertical="center" wrapText="1"/>
    </xf>
    <xf numFmtId="167" fontId="12" fillId="0" borderId="2" xfId="3" applyNumberFormat="1" applyFont="1" applyFill="1" applyBorder="1" applyAlignment="1" applyProtection="1">
      <alignment horizontal="left" vertical="center" wrapText="1"/>
      <protection locked="0"/>
    </xf>
    <xf numFmtId="167"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9" fontId="15" fillId="13" borderId="1" xfId="0" applyNumberFormat="1" applyFont="1" applyFill="1" applyBorder="1" applyAlignment="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65"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65" fontId="6" fillId="0" borderId="2" xfId="7" applyFont="1" applyFill="1" applyBorder="1" applyAlignment="1" applyProtection="1">
      <alignment horizontal="right" vertical="center" wrapText="1"/>
    </xf>
    <xf numFmtId="165" fontId="6" fillId="0" borderId="3" xfId="7" applyFont="1" applyFill="1" applyBorder="1" applyAlignment="1" applyProtection="1">
      <alignment horizontal="right" vertical="center" wrapText="1"/>
    </xf>
    <xf numFmtId="165" fontId="6" fillId="0" borderId="4" xfId="7" applyFont="1" applyFill="1" applyBorder="1" applyAlignment="1" applyProtection="1">
      <alignment horizontal="right"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165" fontId="12" fillId="0" borderId="1" xfId="7" applyFont="1" applyFill="1" applyBorder="1" applyAlignment="1" applyProtection="1">
      <alignment horizontal="right" vertical="center" wrapText="1"/>
    </xf>
    <xf numFmtId="3" fontId="12" fillId="0" borderId="1" xfId="1" applyNumberFormat="1" applyFont="1" applyBorder="1" applyAlignment="1" applyProtection="1">
      <alignment horizontal="center" vertical="center" wrapText="1"/>
    </xf>
    <xf numFmtId="9" fontId="12" fillId="0" borderId="3" xfId="0" applyNumberFormat="1" applyFont="1" applyBorder="1" applyAlignment="1">
      <alignment horizontal="center" vertical="center" wrapText="1"/>
    </xf>
    <xf numFmtId="41" fontId="12" fillId="0" borderId="1" xfId="6"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165" fontId="18" fillId="0" borderId="2" xfId="7" applyFont="1" applyFill="1" applyBorder="1" applyAlignment="1" applyProtection="1">
      <alignment horizontal="center" vertical="center" wrapText="1"/>
    </xf>
    <xf numFmtId="165" fontId="18" fillId="0" borderId="3" xfId="7" applyFont="1" applyFill="1" applyBorder="1" applyAlignment="1" applyProtection="1">
      <alignment horizontal="center" vertical="center" wrapText="1"/>
    </xf>
    <xf numFmtId="165"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7" applyFont="1" applyFill="1" applyBorder="1" applyAlignment="1" applyProtection="1">
      <alignment horizontal="center" vertical="center"/>
    </xf>
    <xf numFmtId="165" fontId="12" fillId="0" borderId="2" xfId="7" applyFont="1" applyFill="1" applyBorder="1" applyAlignment="1" applyProtection="1">
      <alignment horizontal="center" vertical="center" wrapText="1"/>
    </xf>
    <xf numFmtId="165" fontId="12" fillId="0" borderId="3" xfId="7" applyFont="1" applyFill="1" applyBorder="1" applyAlignment="1" applyProtection="1">
      <alignment horizontal="center" vertical="center" wrapText="1"/>
    </xf>
    <xf numFmtId="165" fontId="12" fillId="0" borderId="4" xfId="7" applyFont="1" applyFill="1" applyBorder="1" applyAlignment="1" applyProtection="1">
      <alignment horizontal="center" vertical="center" wrapText="1"/>
    </xf>
    <xf numFmtId="164" fontId="12" fillId="0" borderId="2" xfId="7" applyNumberFormat="1" applyFont="1" applyFill="1" applyBorder="1" applyAlignment="1" applyProtection="1">
      <alignment horizontal="center" vertical="center" wrapText="1"/>
    </xf>
    <xf numFmtId="165" fontId="12" fillId="0" borderId="3" xfId="7" applyFont="1" applyFill="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165" fontId="6" fillId="0" borderId="2" xfId="7" applyFont="1" applyBorder="1" applyAlignment="1" applyProtection="1">
      <alignment horizontal="right" vertical="center" wrapText="1"/>
    </xf>
    <xf numFmtId="165" fontId="6" fillId="0" borderId="3" xfId="7" applyFont="1" applyBorder="1" applyAlignment="1" applyProtection="1">
      <alignment horizontal="right" vertical="center" wrapText="1"/>
    </xf>
    <xf numFmtId="165" fontId="6" fillId="0" borderId="4" xfId="7" applyFont="1" applyBorder="1" applyAlignment="1" applyProtection="1">
      <alignment horizontal="right" vertical="center" wrapText="1"/>
    </xf>
    <xf numFmtId="165" fontId="12" fillId="0" borderId="1" xfId="7" applyFont="1" applyBorder="1" applyAlignment="1" applyProtection="1">
      <alignment horizontal="right" vertical="center" wrapText="1"/>
    </xf>
    <xf numFmtId="165" fontId="18" fillId="2" borderId="2" xfId="7" applyFont="1" applyFill="1" applyBorder="1" applyAlignment="1" applyProtection="1">
      <alignment horizontal="center" vertical="center" wrapText="1"/>
    </xf>
    <xf numFmtId="165" fontId="18" fillId="2" borderId="3" xfId="7" applyFont="1" applyFill="1" applyBorder="1" applyAlignment="1" applyProtection="1">
      <alignment horizontal="center" vertical="center" wrapText="1"/>
    </xf>
    <xf numFmtId="165" fontId="18" fillId="2" borderId="4" xfId="7" applyFont="1" applyFill="1" applyBorder="1" applyAlignment="1" applyProtection="1">
      <alignment horizontal="center" vertical="center" wrapText="1"/>
    </xf>
  </cellXfs>
  <cellStyles count="8">
    <cellStyle name="Millares [0]" xfId="6" builtinId="6"/>
    <cellStyle name="Moneda" xfId="3" builtinId="4"/>
    <cellStyle name="Moneda [0]" xfId="7" builtinId="7"/>
    <cellStyle name="Moneda 2" xfId="5" xr:uid="{00000000-0005-0000-0000-000003000000}"/>
    <cellStyle name="Normal" xfId="0" builtinId="0"/>
    <cellStyle name="Normal 2" xfId="1" xr:uid="{00000000-0005-0000-0000-000005000000}"/>
    <cellStyle name="Normal 3" xfId="2" xr:uid="{00000000-0005-0000-0000-000006000000}"/>
    <cellStyle name="Porcentaje" xfId="4" builtinId="5"/>
  </cellStyles>
  <dxfs count="0"/>
  <tableStyles count="1" defaultTableStyle="TableStyleMedium2" defaultPivotStyle="PivotStyleLight16">
    <tableStyle name="Invisible" pivot="0" table="0" count="0" xr9:uid="{00000000-0011-0000-FFFF-FFFF0000000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75</xdr:row>
      <xdr:rowOff>0</xdr:rowOff>
    </xdr:from>
    <xdr:to>
      <xdr:col>0</xdr:col>
      <xdr:colOff>304800</xdr:colOff>
      <xdr:row>75</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77</xdr:row>
      <xdr:rowOff>0</xdr:rowOff>
    </xdr:from>
    <xdr:to>
      <xdr:col>0</xdr:col>
      <xdr:colOff>619125</xdr:colOff>
      <xdr:row>77</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45</xdr:row>
      <xdr:rowOff>0</xdr:rowOff>
    </xdr:from>
    <xdr:to>
      <xdr:col>0</xdr:col>
      <xdr:colOff>619125</xdr:colOff>
      <xdr:row>45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47</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47</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47</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47</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49</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45</xdr:row>
      <xdr:rowOff>0</xdr:rowOff>
    </xdr:from>
    <xdr:to>
      <xdr:col>0</xdr:col>
      <xdr:colOff>619125</xdr:colOff>
      <xdr:row>49</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49</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49</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49</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49</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47</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0"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314325"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52</xdr:row>
      <xdr:rowOff>187956</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52</xdr:row>
      <xdr:rowOff>187956</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51</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35751DE7-4AD8-4AEB-9A70-9914AA5B51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AFF5C153-3CBC-422B-8920-3A301125E8E5}"/>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8A4C8655-86FA-4321-893B-F29453337F88}"/>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C9E579DA-2BE4-4081-A03D-4A7317BEF7D1}"/>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2E9A3E53-9C5F-4D1A-9D4B-22D070346BE2}"/>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82</xdr:row>
      <xdr:rowOff>0</xdr:rowOff>
    </xdr:from>
    <xdr:to>
      <xdr:col>0</xdr:col>
      <xdr:colOff>619125</xdr:colOff>
      <xdr:row>82</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51B9F337-604B-409B-B699-CADEDBE297DB}"/>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439817CD-E5F3-42F5-8175-179DB93CA3FA}"/>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16F29C97-F254-4732-9974-8F5889AD0B41}"/>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5DE7DAE-8538-4109-BE05-972A792E625D}"/>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49D60054-E300-4B63-98C0-BD40BE369609}"/>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BD19D97-CE0F-47D9-B9FA-AB35EAA0DBE6}"/>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6D39B64-60EB-4CDD-95C7-A38E764F021C}"/>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54</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F6660F7-BC7B-4A24-A755-ABB60173269F}"/>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54</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8798C93E-8741-4FA0-9183-8044BC1A7AC1}"/>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B261A88-56F8-4065-AC13-548156192D32}"/>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66FE6895-B3AC-4290-AFD2-D4257AFB161B}"/>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02B0112-2B40-4890-B7C5-7D0BEDB3B56F}"/>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91057E3A-299B-47F6-A299-FF53C039DA57}"/>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52</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8793B51B-CAEE-44A2-8756-DFA72F1CD1D5}"/>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9A394539-1E15-422A-80E5-B2F6AAC7D14D}"/>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737E67D-BC90-4C40-826C-3CDF8E097EE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366BF565-1DC7-4F89-ABA1-1110087E0135}"/>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9418EA41-0436-4E1C-8404-C69B4AEB0659}"/>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5F3C0C94-904B-4814-9118-B19249BA920C}"/>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F0DD603-8A33-48A4-AA84-068808A2779D}"/>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109B3F3-3001-438C-A0F8-CC74F075A0C0}"/>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768F25EA-1CDE-4A3D-8992-1545EB4F8A7A}"/>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382C7AC3-3F1D-4D8F-95A8-0E917AF8F5F5}"/>
            </a:ext>
          </a:extLst>
        </xdr:cNvPr>
        <xdr:cNvSpPr>
          <a:spLocks noChangeAspect="1" noChangeArrowheads="1"/>
        </xdr:cNvSpPr>
      </xdr:nvSpPr>
      <xdr:spPr bwMode="auto">
        <a:xfrm>
          <a:off x="0" y="9206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426824E6-F364-49E3-89E6-A012D4D8BCAB}"/>
            </a:ext>
          </a:extLst>
        </xdr:cNvPr>
        <xdr:cNvSpPr>
          <a:spLocks noChangeAspect="1" noChangeArrowheads="1"/>
        </xdr:cNvSpPr>
      </xdr:nvSpPr>
      <xdr:spPr bwMode="auto">
        <a:xfrm>
          <a:off x="0" y="9350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4A6B8EBA-4D56-419B-A202-721545D70929}"/>
            </a:ext>
          </a:extLst>
        </xdr:cNvPr>
        <xdr:cNvSpPr>
          <a:spLocks noChangeAspect="1" noChangeArrowheads="1"/>
        </xdr:cNvSpPr>
      </xdr:nvSpPr>
      <xdr:spPr bwMode="auto">
        <a:xfrm>
          <a:off x="0" y="9467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564F6BAC-A435-4464-B581-E57931999D30}"/>
            </a:ext>
          </a:extLst>
        </xdr:cNvPr>
        <xdr:cNvSpPr>
          <a:spLocks noChangeAspect="1" noChangeArrowheads="1"/>
        </xdr:cNvSpPr>
      </xdr:nvSpPr>
      <xdr:spPr bwMode="auto">
        <a:xfrm>
          <a:off x="0" y="9467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78</xdr:row>
      <xdr:rowOff>0</xdr:rowOff>
    </xdr:from>
    <xdr:to>
      <xdr:col>0</xdr:col>
      <xdr:colOff>619125</xdr:colOff>
      <xdr:row>78</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F4F080C2-3F1F-4A46-B4DF-2378DAD498A3}"/>
            </a:ext>
          </a:extLst>
        </xdr:cNvPr>
        <xdr:cNvSpPr>
          <a:spLocks noChangeAspect="1" noChangeArrowheads="1"/>
        </xdr:cNvSpPr>
      </xdr:nvSpPr>
      <xdr:spPr bwMode="auto">
        <a:xfrm>
          <a:off x="314325" y="9467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46</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E949DD97-A5E4-47C0-80B3-3D6B462EA4DC}"/>
            </a:ext>
          </a:extLst>
        </xdr:cNvPr>
        <xdr:cNvSpPr>
          <a:spLocks noChangeAspect="1" noChangeArrowheads="1"/>
        </xdr:cNvSpPr>
      </xdr:nvSpPr>
      <xdr:spPr bwMode="auto">
        <a:xfrm>
          <a:off x="0" y="4781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46</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79979C1-72CE-4ECC-89A2-5FA1CB38043A}"/>
            </a:ext>
          </a:extLst>
        </xdr:cNvPr>
        <xdr:cNvSpPr>
          <a:spLocks noChangeAspect="1" noChangeArrowheads="1"/>
        </xdr:cNvSpPr>
      </xdr:nvSpPr>
      <xdr:spPr bwMode="auto">
        <a:xfrm>
          <a:off x="314325" y="4781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5BC5C330-D465-4396-BFAA-7478FF8D3C20}"/>
            </a:ext>
          </a:extLst>
        </xdr:cNvPr>
        <xdr:cNvSpPr>
          <a:spLocks noChangeAspect="1" noChangeArrowheads="1"/>
        </xdr:cNvSpPr>
      </xdr:nvSpPr>
      <xdr:spPr bwMode="auto">
        <a:xfrm>
          <a:off x="0"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F18A49C4-1125-415C-9997-5A1B0853A526}"/>
            </a:ext>
          </a:extLst>
        </xdr:cNvPr>
        <xdr:cNvSpPr>
          <a:spLocks noChangeAspect="1" noChangeArrowheads="1"/>
        </xdr:cNvSpPr>
      </xdr:nvSpPr>
      <xdr:spPr bwMode="auto">
        <a:xfrm>
          <a:off x="314325"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F564E783-EB0E-48A6-A19D-D2A84B63ACF4}"/>
            </a:ext>
          </a:extLst>
        </xdr:cNvPr>
        <xdr:cNvSpPr>
          <a:spLocks noChangeAspect="1" noChangeArrowheads="1"/>
        </xdr:cNvSpPr>
      </xdr:nvSpPr>
      <xdr:spPr bwMode="auto">
        <a:xfrm>
          <a:off x="0"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FA8F46E-B49E-400C-86E8-2D11D68FD39E}"/>
            </a:ext>
          </a:extLst>
        </xdr:cNvPr>
        <xdr:cNvSpPr>
          <a:spLocks noChangeAspect="1" noChangeArrowheads="1"/>
        </xdr:cNvSpPr>
      </xdr:nvSpPr>
      <xdr:spPr bwMode="auto">
        <a:xfrm>
          <a:off x="314325"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50</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18552599-EC67-44A9-8852-E4C7CB749EFB}"/>
            </a:ext>
          </a:extLst>
        </xdr:cNvPr>
        <xdr:cNvSpPr>
          <a:spLocks noChangeAspect="1" noChangeArrowheads="1"/>
        </xdr:cNvSpPr>
      </xdr:nvSpPr>
      <xdr:spPr bwMode="auto">
        <a:xfrm>
          <a:off x="0" y="4781550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50</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EE0EBB9E-6F65-40A9-A764-E5D7B754635D}"/>
            </a:ext>
          </a:extLst>
        </xdr:cNvPr>
        <xdr:cNvSpPr>
          <a:spLocks noChangeAspect="1" noChangeArrowheads="1"/>
        </xdr:cNvSpPr>
      </xdr:nvSpPr>
      <xdr:spPr bwMode="auto">
        <a:xfrm>
          <a:off x="314325" y="4781550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8B6500C1-1E91-47D4-958B-28D69F7A04DD}"/>
            </a:ext>
          </a:extLst>
        </xdr:cNvPr>
        <xdr:cNvSpPr>
          <a:spLocks noChangeAspect="1" noChangeArrowheads="1"/>
        </xdr:cNvSpPr>
      </xdr:nvSpPr>
      <xdr:spPr bwMode="auto">
        <a:xfrm>
          <a:off x="0" y="5047297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22ACE172-56CF-424B-A1B9-35728B7C504F}"/>
            </a:ext>
          </a:extLst>
        </xdr:cNvPr>
        <xdr:cNvSpPr>
          <a:spLocks noChangeAspect="1" noChangeArrowheads="1"/>
        </xdr:cNvSpPr>
      </xdr:nvSpPr>
      <xdr:spPr bwMode="auto">
        <a:xfrm>
          <a:off x="314325" y="5047297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633B98BC-0057-47F6-A0D9-DEC59D0B505A}"/>
            </a:ext>
          </a:extLst>
        </xdr:cNvPr>
        <xdr:cNvSpPr>
          <a:spLocks noChangeAspect="1" noChangeArrowheads="1"/>
        </xdr:cNvSpPr>
      </xdr:nvSpPr>
      <xdr:spPr bwMode="auto">
        <a:xfrm>
          <a:off x="0" y="5047297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38EFE95-0DA2-4F1C-A41A-FC7D8B11622D}"/>
            </a:ext>
          </a:extLst>
        </xdr:cNvPr>
        <xdr:cNvSpPr>
          <a:spLocks noChangeAspect="1" noChangeArrowheads="1"/>
        </xdr:cNvSpPr>
      </xdr:nvSpPr>
      <xdr:spPr bwMode="auto">
        <a:xfrm>
          <a:off x="314325" y="5047297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48</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55036E46-6F25-42DC-AE36-673BFABE6DFB}"/>
            </a:ext>
          </a:extLst>
        </xdr:cNvPr>
        <xdr:cNvSpPr>
          <a:spLocks noChangeAspect="1" noChangeArrowheads="1"/>
        </xdr:cNvSpPr>
      </xdr:nvSpPr>
      <xdr:spPr bwMode="auto">
        <a:xfrm>
          <a:off x="0"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405B3878-8DE2-45C0-BDB9-9A5B88642A31}"/>
            </a:ext>
          </a:extLst>
        </xdr:cNvPr>
        <xdr:cNvSpPr>
          <a:spLocks noChangeAspect="1" noChangeArrowheads="1"/>
        </xdr:cNvSpPr>
      </xdr:nvSpPr>
      <xdr:spPr bwMode="auto">
        <a:xfrm>
          <a:off x="314325"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F8DB396A-BE9A-401E-831F-27D24AB3B86C}"/>
            </a:ext>
          </a:extLst>
        </xdr:cNvPr>
        <xdr:cNvSpPr>
          <a:spLocks noChangeAspect="1" noChangeArrowheads="1"/>
        </xdr:cNvSpPr>
      </xdr:nvSpPr>
      <xdr:spPr bwMode="auto">
        <a:xfrm>
          <a:off x="0"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5CBAA67-9021-4587-B614-CFD1BFF94B18}"/>
            </a:ext>
          </a:extLst>
        </xdr:cNvPr>
        <xdr:cNvSpPr>
          <a:spLocks noChangeAspect="1" noChangeArrowheads="1"/>
        </xdr:cNvSpPr>
      </xdr:nvSpPr>
      <xdr:spPr bwMode="auto">
        <a:xfrm>
          <a:off x="314325" y="504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366EBBC3-D99A-4AD7-9246-3F5A7B109634}"/>
            </a:ext>
          </a:extLst>
        </xdr:cNvPr>
        <xdr:cNvSpPr>
          <a:spLocks noChangeAspect="1" noChangeArrowheads="1"/>
        </xdr:cNvSpPr>
      </xdr:nvSpPr>
      <xdr:spPr bwMode="auto">
        <a:xfrm>
          <a:off x="0" y="50472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B568D2C-42EC-416C-B599-928D276B672E}"/>
            </a:ext>
          </a:extLst>
        </xdr:cNvPr>
        <xdr:cNvSpPr>
          <a:spLocks noChangeAspect="1" noChangeArrowheads="1"/>
        </xdr:cNvSpPr>
      </xdr:nvSpPr>
      <xdr:spPr bwMode="auto">
        <a:xfrm>
          <a:off x="314325" y="50472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92CE7B7A-4908-4065-BD93-80D23FCAFEFD}"/>
            </a:ext>
          </a:extLst>
        </xdr:cNvPr>
        <xdr:cNvSpPr>
          <a:spLocks noChangeAspect="1" noChangeArrowheads="1"/>
        </xdr:cNvSpPr>
      </xdr:nvSpPr>
      <xdr:spPr bwMode="auto">
        <a:xfrm>
          <a:off x="0" y="50472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48</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70C2506-85FB-44BA-BB50-0D43C07B434B}"/>
            </a:ext>
          </a:extLst>
        </xdr:cNvPr>
        <xdr:cNvSpPr>
          <a:spLocks noChangeAspect="1" noChangeArrowheads="1"/>
        </xdr:cNvSpPr>
      </xdr:nvSpPr>
      <xdr:spPr bwMode="auto">
        <a:xfrm>
          <a:off x="314325" y="50472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81</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81</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81</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81</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81</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107</xdr:row>
      <xdr:rowOff>28383</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107</xdr:row>
      <xdr:rowOff>28383</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4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A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B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A307B91-B785-4D6A-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C18E3914-90C4-43C7-BE72-1565CD734D4B}">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78DF0754-AC34-4672-A9C7-6E9ACDDA0038}">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3A307B91-B785-4D6B-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threadedComments/threadedComment7.xml><?xml version="1.0" encoding="utf-8"?>
<ThreadedComments xmlns="http://schemas.microsoft.com/office/spreadsheetml/2018/threadedcomments" xmlns:x="http://schemas.openxmlformats.org/spreadsheetml/2006/main">
  <threadedComment ref="I7" dT="2021-12-15T00:47:19.38" personId="{00000000-0000-0000-0000-000000000000}" id="{3A307B91-B785-4D6C-B07E-FBFDAE09DB2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L83"/>
  <sheetViews>
    <sheetView tabSelected="1" view="pageBreakPreview" zoomScale="60" zoomScaleNormal="60" workbookViewId="0">
      <selection activeCell="E7" sqref="E7:E9"/>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64.5703125" style="1" customWidth="1"/>
    <col min="43" max="116" width="11.42578125" style="1"/>
    <col min="117" max="16384" width="11.42578125" style="2"/>
  </cols>
  <sheetData>
    <row r="1" spans="1:41"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45289</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9</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row>
    <row r="8" spans="1:41"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row>
    <row r="9" spans="1:41"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row>
    <row r="10" spans="1:41" s="32" customFormat="1" ht="112.5" customHeight="1">
      <c r="A10" s="36" t="s">
        <v>39</v>
      </c>
      <c r="B10" s="47" t="s">
        <v>40</v>
      </c>
      <c r="C10" s="51" t="s">
        <v>47</v>
      </c>
      <c r="D10" s="51" t="s">
        <v>47</v>
      </c>
      <c r="E10" s="51" t="s">
        <v>47</v>
      </c>
      <c r="F10" s="38" t="s">
        <v>209</v>
      </c>
      <c r="G10" s="36" t="s">
        <v>249</v>
      </c>
      <c r="H10" s="31">
        <v>0.15</v>
      </c>
      <c r="I10" s="220">
        <f>+H10+H11+H12+H13+H14+H15+H16+H17</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row>
    <row r="11" spans="1:41" s="1" customFormat="1" ht="168"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c r="A13" s="36" t="s">
        <v>39</v>
      </c>
      <c r="B13" s="47" t="s">
        <v>40</v>
      </c>
      <c r="C13" s="51" t="s">
        <v>47</v>
      </c>
      <c r="D13" s="51" t="s">
        <v>47</v>
      </c>
      <c r="E13" s="51" t="s">
        <v>47</v>
      </c>
      <c r="F13" s="38" t="s">
        <v>209</v>
      </c>
      <c r="G13" s="36" t="s">
        <v>157</v>
      </c>
      <c r="H13" s="31">
        <v>0.15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105">
      <c r="A14" s="36" t="s">
        <v>39</v>
      </c>
      <c r="B14" s="47" t="s">
        <v>40</v>
      </c>
      <c r="C14" s="51" t="s">
        <v>47</v>
      </c>
      <c r="D14" s="51" t="s">
        <v>47</v>
      </c>
      <c r="E14" s="51" t="s">
        <v>47</v>
      </c>
      <c r="F14" s="38" t="s">
        <v>212</v>
      </c>
      <c r="G14" s="42" t="s">
        <v>270</v>
      </c>
      <c r="H14" s="52">
        <v>0.1</v>
      </c>
      <c r="I14" s="220"/>
      <c r="J14" s="51"/>
      <c r="K14" s="51"/>
      <c r="L14" s="51"/>
      <c r="M14" s="51"/>
      <c r="N14" s="51"/>
      <c r="O14" s="51"/>
      <c r="P14" s="52"/>
      <c r="Q14" s="51"/>
      <c r="R14" s="29">
        <v>0.2</v>
      </c>
      <c r="S14" s="51"/>
      <c r="T14" s="29">
        <v>0.3</v>
      </c>
      <c r="U14" s="52"/>
      <c r="V14" s="52">
        <v>0.5</v>
      </c>
      <c r="W14" s="51"/>
      <c r="X14" s="51"/>
      <c r="Y14" s="51"/>
      <c r="Z14" s="51"/>
      <c r="AA14" s="51"/>
      <c r="AB14" s="52"/>
      <c r="AC14" s="51"/>
      <c r="AD14" s="51"/>
      <c r="AE14" s="51"/>
      <c r="AF14" s="52"/>
      <c r="AG14" s="51"/>
      <c r="AH14" s="29">
        <f t="shared" si="0"/>
        <v>1</v>
      </c>
      <c r="AI14" s="53">
        <v>45047</v>
      </c>
      <c r="AJ14" s="53">
        <v>45138</v>
      </c>
      <c r="AK14" s="42" t="s">
        <v>253</v>
      </c>
      <c r="AL14" s="36" t="s">
        <v>252</v>
      </c>
      <c r="AM14" s="42" t="s">
        <v>48</v>
      </c>
      <c r="AN14" s="25" t="s">
        <v>43</v>
      </c>
      <c r="AO14" s="42" t="s">
        <v>46</v>
      </c>
    </row>
    <row r="15" spans="1:41" s="1" customFormat="1" ht="77.25">
      <c r="A15" s="36" t="s">
        <v>39</v>
      </c>
      <c r="B15" s="47" t="s">
        <v>40</v>
      </c>
      <c r="C15" s="51" t="s">
        <v>47</v>
      </c>
      <c r="D15" s="51" t="s">
        <v>47</v>
      </c>
      <c r="E15" s="51" t="s">
        <v>47</v>
      </c>
      <c r="F15" s="38" t="s">
        <v>198</v>
      </c>
      <c r="G15" s="36" t="s">
        <v>155</v>
      </c>
      <c r="H15" s="52">
        <v>0.2</v>
      </c>
      <c r="I15" s="220"/>
      <c r="J15" s="29"/>
      <c r="K15" s="29"/>
      <c r="L15" s="29"/>
      <c r="M15" s="29"/>
      <c r="N15" s="29">
        <v>0.25</v>
      </c>
      <c r="O15" s="29"/>
      <c r="P15" s="29"/>
      <c r="Q15" s="29"/>
      <c r="R15" s="29"/>
      <c r="S15" s="29"/>
      <c r="T15" s="29">
        <v>0.25</v>
      </c>
      <c r="U15" s="29"/>
      <c r="V15" s="29"/>
      <c r="W15" s="29"/>
      <c r="X15" s="29"/>
      <c r="Y15" s="29"/>
      <c r="Z15" s="29">
        <v>0.25</v>
      </c>
      <c r="AA15" s="29"/>
      <c r="AB15" s="29"/>
      <c r="AC15" s="29"/>
      <c r="AD15" s="29"/>
      <c r="AE15" s="29"/>
      <c r="AF15" s="29">
        <v>0.25</v>
      </c>
      <c r="AG15" s="29"/>
      <c r="AH15" s="29">
        <f t="shared" si="0"/>
        <v>1</v>
      </c>
      <c r="AI15" s="50">
        <v>44986</v>
      </c>
      <c r="AJ15" s="48">
        <v>45291</v>
      </c>
      <c r="AK15" s="37" t="s">
        <v>156</v>
      </c>
      <c r="AL15" s="37" t="s">
        <v>53</v>
      </c>
      <c r="AM15" s="37" t="s">
        <v>54</v>
      </c>
      <c r="AN15" s="25" t="s">
        <v>55</v>
      </c>
      <c r="AO15" s="25" t="s">
        <v>46</v>
      </c>
    </row>
    <row r="16" spans="1:41" s="1" customFormat="1" ht="103.5" customHeight="1">
      <c r="A16" s="36" t="s">
        <v>39</v>
      </c>
      <c r="B16" s="47" t="s">
        <v>40</v>
      </c>
      <c r="C16" s="51" t="s">
        <v>47</v>
      </c>
      <c r="D16" s="51" t="s">
        <v>47</v>
      </c>
      <c r="E16" s="51" t="s">
        <v>47</v>
      </c>
      <c r="F16" s="38" t="s">
        <v>200</v>
      </c>
      <c r="G16" s="36" t="s">
        <v>204</v>
      </c>
      <c r="H16" s="52">
        <v>0.1</v>
      </c>
      <c r="I16" s="220"/>
      <c r="J16" s="29"/>
      <c r="K16" s="29"/>
      <c r="L16" s="29"/>
      <c r="M16" s="29"/>
      <c r="N16" s="29"/>
      <c r="O16" s="29"/>
      <c r="P16" s="29"/>
      <c r="Q16" s="29"/>
      <c r="R16" s="29">
        <v>0.5</v>
      </c>
      <c r="S16" s="29"/>
      <c r="T16" s="29"/>
      <c r="U16" s="29"/>
      <c r="V16" s="29"/>
      <c r="W16" s="29"/>
      <c r="X16" s="29"/>
      <c r="Y16" s="29"/>
      <c r="Z16" s="29">
        <v>0.5</v>
      </c>
      <c r="AA16" s="29"/>
      <c r="AB16" s="29"/>
      <c r="AC16" s="29"/>
      <c r="AD16" s="29"/>
      <c r="AE16" s="29"/>
      <c r="AF16" s="29"/>
      <c r="AG16" s="29"/>
      <c r="AH16" s="29">
        <f t="shared" si="0"/>
        <v>1</v>
      </c>
      <c r="AI16" s="50">
        <v>45047</v>
      </c>
      <c r="AJ16" s="48">
        <v>45199</v>
      </c>
      <c r="AK16" s="36" t="s">
        <v>161</v>
      </c>
      <c r="AL16" s="37" t="s">
        <v>44</v>
      </c>
      <c r="AM16" s="37" t="s">
        <v>268</v>
      </c>
      <c r="AN16" s="25" t="s">
        <v>45</v>
      </c>
      <c r="AO16" s="25" t="s">
        <v>46</v>
      </c>
    </row>
    <row r="17" spans="1:41" s="1" customFormat="1" ht="77.25">
      <c r="A17" s="36" t="s">
        <v>39</v>
      </c>
      <c r="B17" s="47" t="s">
        <v>40</v>
      </c>
      <c r="C17" s="51" t="s">
        <v>47</v>
      </c>
      <c r="D17" s="51" t="s">
        <v>47</v>
      </c>
      <c r="E17" s="51" t="s">
        <v>47</v>
      </c>
      <c r="F17" s="38" t="s">
        <v>200</v>
      </c>
      <c r="G17" s="36" t="s">
        <v>148</v>
      </c>
      <c r="H17" s="31">
        <v>0.1</v>
      </c>
      <c r="I17" s="220"/>
      <c r="J17" s="29"/>
      <c r="K17" s="29"/>
      <c r="L17" s="29"/>
      <c r="M17" s="29"/>
      <c r="N17" s="29"/>
      <c r="O17" s="29"/>
      <c r="P17" s="29">
        <v>1</v>
      </c>
      <c r="Q17" s="29"/>
      <c r="R17" s="29"/>
      <c r="S17" s="29"/>
      <c r="T17" s="29"/>
      <c r="U17" s="29"/>
      <c r="V17" s="29"/>
      <c r="W17" s="29"/>
      <c r="X17" s="29"/>
      <c r="Y17" s="29"/>
      <c r="Z17" s="29"/>
      <c r="AA17" s="29"/>
      <c r="AB17" s="29"/>
      <c r="AC17" s="29"/>
      <c r="AD17" s="29"/>
      <c r="AE17" s="29"/>
      <c r="AF17" s="29"/>
      <c r="AG17" s="29"/>
      <c r="AH17" s="29">
        <f t="shared" si="0"/>
        <v>1</v>
      </c>
      <c r="AI17" s="50">
        <v>45017</v>
      </c>
      <c r="AJ17" s="48">
        <v>45046</v>
      </c>
      <c r="AK17" s="37" t="s">
        <v>149</v>
      </c>
      <c r="AL17" s="36" t="s">
        <v>75</v>
      </c>
      <c r="AM17" s="37" t="s">
        <v>76</v>
      </c>
      <c r="AN17" s="25" t="s">
        <v>838</v>
      </c>
      <c r="AO17" s="25" t="s">
        <v>46</v>
      </c>
    </row>
    <row r="18" spans="1:41" s="1" customFormat="1" ht="77.25" customHeight="1">
      <c r="A18" s="36" t="s">
        <v>39</v>
      </c>
      <c r="B18" s="47" t="s">
        <v>40</v>
      </c>
      <c r="C18" s="51" t="s">
        <v>47</v>
      </c>
      <c r="D18" s="51" t="s">
        <v>47</v>
      </c>
      <c r="E18" s="51" t="s">
        <v>47</v>
      </c>
      <c r="F18" s="37" t="s">
        <v>191</v>
      </c>
      <c r="G18" s="36" t="s">
        <v>203</v>
      </c>
      <c r="H18" s="29">
        <v>0.05</v>
      </c>
      <c r="I18" s="221">
        <f>+H18+H19+H20+H21+H22+H23+H24+H25+H26+H27+H28</f>
        <v>1</v>
      </c>
      <c r="J18" s="31"/>
      <c r="K18" s="31"/>
      <c r="L18" s="31"/>
      <c r="M18" s="31"/>
      <c r="N18" s="31">
        <v>0.2</v>
      </c>
      <c r="O18" s="31"/>
      <c r="P18" s="31">
        <v>0.8</v>
      </c>
      <c r="Q18" s="31"/>
      <c r="R18" s="31"/>
      <c r="S18" s="31"/>
      <c r="T18" s="31"/>
      <c r="U18" s="31"/>
      <c r="V18" s="31"/>
      <c r="W18" s="31"/>
      <c r="X18" s="31"/>
      <c r="Y18" s="31"/>
      <c r="Z18" s="31"/>
      <c r="AA18" s="31"/>
      <c r="AB18" s="31"/>
      <c r="AC18" s="31"/>
      <c r="AD18" s="31"/>
      <c r="AE18" s="31"/>
      <c r="AF18" s="31"/>
      <c r="AG18" s="31"/>
      <c r="AH18" s="29">
        <f t="shared" si="0"/>
        <v>1</v>
      </c>
      <c r="AI18" s="50">
        <v>44986</v>
      </c>
      <c r="AJ18" s="48">
        <v>45046</v>
      </c>
      <c r="AK18" s="36" t="s">
        <v>116</v>
      </c>
      <c r="AL18" s="36" t="s">
        <v>53</v>
      </c>
      <c r="AM18" s="36" t="s">
        <v>54</v>
      </c>
      <c r="AN18" s="36" t="s">
        <v>55</v>
      </c>
      <c r="AO18" s="36" t="s">
        <v>46</v>
      </c>
    </row>
    <row r="19" spans="1:41" s="1" customFormat="1" ht="75">
      <c r="A19" s="36" t="s">
        <v>39</v>
      </c>
      <c r="B19" s="47" t="s">
        <v>40</v>
      </c>
      <c r="C19" s="51" t="s">
        <v>47</v>
      </c>
      <c r="D19" s="51" t="s">
        <v>47</v>
      </c>
      <c r="E19" s="51" t="s">
        <v>47</v>
      </c>
      <c r="F19" s="37" t="s">
        <v>191</v>
      </c>
      <c r="G19" s="36" t="s">
        <v>119</v>
      </c>
      <c r="H19" s="29">
        <v>0.2</v>
      </c>
      <c r="I19" s="221"/>
      <c r="J19" s="29">
        <v>1</v>
      </c>
      <c r="K19" s="29"/>
      <c r="L19" s="29"/>
      <c r="M19" s="29"/>
      <c r="N19" s="29"/>
      <c r="O19" s="29"/>
      <c r="P19" s="29"/>
      <c r="Q19" s="29"/>
      <c r="R19" s="29"/>
      <c r="S19" s="29"/>
      <c r="T19" s="29"/>
      <c r="U19" s="29"/>
      <c r="V19" s="29"/>
      <c r="W19" s="29"/>
      <c r="X19" s="29"/>
      <c r="Y19" s="29"/>
      <c r="Z19" s="29"/>
      <c r="AA19" s="29"/>
      <c r="AB19" s="29"/>
      <c r="AC19" s="29"/>
      <c r="AD19" s="29"/>
      <c r="AE19" s="29"/>
      <c r="AF19" s="29"/>
      <c r="AG19" s="29"/>
      <c r="AH19" s="29">
        <f t="shared" si="0"/>
        <v>1</v>
      </c>
      <c r="AI19" s="50">
        <v>44928</v>
      </c>
      <c r="AJ19" s="48">
        <v>44957</v>
      </c>
      <c r="AK19" s="36" t="s">
        <v>120</v>
      </c>
      <c r="AL19" s="37" t="s">
        <v>44</v>
      </c>
      <c r="AM19" s="25" t="s">
        <v>240</v>
      </c>
      <c r="AN19" s="25" t="s">
        <v>45</v>
      </c>
      <c r="AO19" s="25" t="s">
        <v>46</v>
      </c>
    </row>
    <row r="20" spans="1:41" s="1" customFormat="1" ht="76.5">
      <c r="A20" s="36" t="s">
        <v>39</v>
      </c>
      <c r="B20" s="47" t="s">
        <v>40</v>
      </c>
      <c r="C20" s="51" t="s">
        <v>47</v>
      </c>
      <c r="D20" s="51" t="s">
        <v>47</v>
      </c>
      <c r="E20" s="51" t="s">
        <v>47</v>
      </c>
      <c r="F20" s="37" t="s">
        <v>192</v>
      </c>
      <c r="G20" s="36" t="s">
        <v>117</v>
      </c>
      <c r="H20" s="29">
        <v>0.05</v>
      </c>
      <c r="I20" s="221"/>
      <c r="J20" s="31"/>
      <c r="K20" s="31"/>
      <c r="L20" s="31"/>
      <c r="M20" s="31"/>
      <c r="N20" s="31">
        <v>0.25</v>
      </c>
      <c r="O20" s="31"/>
      <c r="P20" s="31"/>
      <c r="Q20" s="31"/>
      <c r="R20" s="31"/>
      <c r="S20" s="31"/>
      <c r="T20" s="31">
        <v>0.25</v>
      </c>
      <c r="U20" s="31"/>
      <c r="V20" s="31"/>
      <c r="W20" s="31"/>
      <c r="X20" s="31"/>
      <c r="Y20" s="31"/>
      <c r="Z20" s="31">
        <v>0.25</v>
      </c>
      <c r="AA20" s="31"/>
      <c r="AB20" s="31"/>
      <c r="AC20" s="31"/>
      <c r="AD20" s="31"/>
      <c r="AE20" s="31"/>
      <c r="AF20" s="31">
        <v>0.25</v>
      </c>
      <c r="AG20" s="31"/>
      <c r="AH20" s="29">
        <f t="shared" si="0"/>
        <v>1</v>
      </c>
      <c r="AI20" s="50">
        <v>44986</v>
      </c>
      <c r="AJ20" s="50">
        <v>45291</v>
      </c>
      <c r="AK20" s="36" t="s">
        <v>118</v>
      </c>
      <c r="AL20" s="36" t="s">
        <v>53</v>
      </c>
      <c r="AM20" s="36" t="s">
        <v>54</v>
      </c>
      <c r="AN20" s="36" t="s">
        <v>55</v>
      </c>
      <c r="AO20" s="36" t="s">
        <v>46</v>
      </c>
    </row>
    <row r="21" spans="1:41" ht="76.5">
      <c r="A21" s="36" t="s">
        <v>39</v>
      </c>
      <c r="B21" s="47" t="s">
        <v>40</v>
      </c>
      <c r="C21" s="51" t="s">
        <v>47</v>
      </c>
      <c r="D21" s="51" t="s">
        <v>47</v>
      </c>
      <c r="E21" s="51" t="s">
        <v>47</v>
      </c>
      <c r="F21" s="37" t="s">
        <v>195</v>
      </c>
      <c r="G21" s="160" t="s">
        <v>842</v>
      </c>
      <c r="H21" s="29">
        <v>0.2</v>
      </c>
      <c r="I21" s="221"/>
      <c r="J21" s="29"/>
      <c r="K21" s="29"/>
      <c r="L21" s="29"/>
      <c r="M21" s="29"/>
      <c r="N21" s="29"/>
      <c r="O21" s="29"/>
      <c r="P21" s="29"/>
      <c r="Q21" s="29"/>
      <c r="R21" s="29"/>
      <c r="S21" s="29"/>
      <c r="T21" s="29"/>
      <c r="U21" s="29"/>
      <c r="V21" s="29"/>
      <c r="W21" s="29"/>
      <c r="X21" s="29"/>
      <c r="Y21" s="29"/>
      <c r="Z21" s="29"/>
      <c r="AA21" s="29"/>
      <c r="AB21" s="29">
        <v>0.1</v>
      </c>
      <c r="AC21" s="29"/>
      <c r="AD21" s="29">
        <v>0.1</v>
      </c>
      <c r="AE21" s="29"/>
      <c r="AF21" s="29">
        <v>0.8</v>
      </c>
      <c r="AG21" s="29"/>
      <c r="AH21" s="29">
        <f t="shared" si="0"/>
        <v>1</v>
      </c>
      <c r="AI21" s="50">
        <v>45200</v>
      </c>
      <c r="AJ21" s="50">
        <v>45290</v>
      </c>
      <c r="AK21" s="37" t="s">
        <v>99</v>
      </c>
      <c r="AL21" s="37" t="s">
        <v>53</v>
      </c>
      <c r="AM21" s="37" t="s">
        <v>54</v>
      </c>
      <c r="AN21" s="25" t="s">
        <v>55</v>
      </c>
      <c r="AO21" s="25" t="s">
        <v>46</v>
      </c>
    </row>
    <row r="22" spans="1:41" s="1" customFormat="1" ht="76.5">
      <c r="A22" s="36" t="s">
        <v>39</v>
      </c>
      <c r="B22" s="47" t="s">
        <v>40</v>
      </c>
      <c r="C22" s="51" t="s">
        <v>47</v>
      </c>
      <c r="D22" s="51" t="s">
        <v>47</v>
      </c>
      <c r="E22" s="51" t="s">
        <v>47</v>
      </c>
      <c r="F22" s="37" t="s">
        <v>195</v>
      </c>
      <c r="G22" s="36" t="s">
        <v>129</v>
      </c>
      <c r="H22" s="29">
        <v>0.05</v>
      </c>
      <c r="I22" s="221"/>
      <c r="J22" s="29"/>
      <c r="K22" s="29"/>
      <c r="L22" s="29"/>
      <c r="M22" s="29"/>
      <c r="N22" s="29">
        <v>0.5</v>
      </c>
      <c r="O22" s="29"/>
      <c r="P22" s="29"/>
      <c r="Q22" s="29"/>
      <c r="R22" s="29"/>
      <c r="S22" s="29"/>
      <c r="T22" s="29"/>
      <c r="U22" s="29"/>
      <c r="V22" s="29"/>
      <c r="W22" s="29"/>
      <c r="X22" s="29">
        <v>0.5</v>
      </c>
      <c r="Y22" s="29"/>
      <c r="Z22" s="29"/>
      <c r="AA22" s="29"/>
      <c r="AB22" s="29"/>
      <c r="AC22" s="29"/>
      <c r="AD22" s="29"/>
      <c r="AE22" s="29"/>
      <c r="AF22" s="29"/>
      <c r="AG22" s="29"/>
      <c r="AH22" s="29">
        <f t="shared" si="0"/>
        <v>1</v>
      </c>
      <c r="AI22" s="50">
        <v>44986</v>
      </c>
      <c r="AJ22" s="48">
        <v>45169</v>
      </c>
      <c r="AK22" s="37" t="s">
        <v>130</v>
      </c>
      <c r="AL22" s="37" t="s">
        <v>44</v>
      </c>
      <c r="AM22" s="25" t="s">
        <v>268</v>
      </c>
      <c r="AN22" s="25" t="s">
        <v>45</v>
      </c>
      <c r="AO22" s="25" t="s">
        <v>46</v>
      </c>
    </row>
    <row r="23" spans="1:41" s="1" customFormat="1" ht="76.5">
      <c r="A23" s="36" t="s">
        <v>39</v>
      </c>
      <c r="B23" s="47" t="s">
        <v>40</v>
      </c>
      <c r="C23" s="51" t="s">
        <v>47</v>
      </c>
      <c r="D23" s="51" t="s">
        <v>47</v>
      </c>
      <c r="E23" s="51" t="s">
        <v>47</v>
      </c>
      <c r="F23" s="37" t="s">
        <v>190</v>
      </c>
      <c r="G23" s="36" t="s">
        <v>131</v>
      </c>
      <c r="H23" s="29">
        <v>0.05</v>
      </c>
      <c r="I23" s="221"/>
      <c r="J23" s="29">
        <v>0.08</v>
      </c>
      <c r="K23" s="29"/>
      <c r="L23" s="29">
        <v>0.08</v>
      </c>
      <c r="M23" s="29"/>
      <c r="N23" s="29">
        <v>0.08</v>
      </c>
      <c r="O23" s="29"/>
      <c r="P23" s="29">
        <v>0.1</v>
      </c>
      <c r="Q23" s="29"/>
      <c r="R23" s="29">
        <v>0.08</v>
      </c>
      <c r="S23" s="29"/>
      <c r="T23" s="29">
        <v>0.08</v>
      </c>
      <c r="U23" s="29"/>
      <c r="V23" s="29">
        <v>0.08</v>
      </c>
      <c r="W23" s="29"/>
      <c r="X23" s="29">
        <v>0.1</v>
      </c>
      <c r="Y23" s="29"/>
      <c r="Z23" s="29">
        <v>0.08</v>
      </c>
      <c r="AA23" s="29"/>
      <c r="AB23" s="29">
        <v>0.08</v>
      </c>
      <c r="AC23" s="29"/>
      <c r="AD23" s="29">
        <v>0.08</v>
      </c>
      <c r="AE23" s="29"/>
      <c r="AF23" s="29">
        <v>0.08</v>
      </c>
      <c r="AG23" s="29"/>
      <c r="AH23" s="29">
        <f t="shared" si="0"/>
        <v>0.99999999999999978</v>
      </c>
      <c r="AI23" s="50">
        <v>44928</v>
      </c>
      <c r="AJ23" s="48">
        <v>45291</v>
      </c>
      <c r="AK23" s="37" t="s">
        <v>132</v>
      </c>
      <c r="AL23" s="37" t="s">
        <v>235</v>
      </c>
      <c r="AM23" s="37" t="s">
        <v>248</v>
      </c>
      <c r="AN23" s="25" t="s">
        <v>247</v>
      </c>
      <c r="AO23" s="25" t="s">
        <v>46</v>
      </c>
    </row>
    <row r="24" spans="1:41" s="1" customFormat="1" ht="76.5">
      <c r="A24" s="36" t="s">
        <v>39</v>
      </c>
      <c r="B24" s="47" t="s">
        <v>40</v>
      </c>
      <c r="C24" s="51" t="s">
        <v>47</v>
      </c>
      <c r="D24" s="51" t="s">
        <v>47</v>
      </c>
      <c r="E24" s="51" t="s">
        <v>47</v>
      </c>
      <c r="F24" s="37" t="s">
        <v>190</v>
      </c>
      <c r="G24" s="36" t="s">
        <v>133</v>
      </c>
      <c r="H24" s="29">
        <v>0.1</v>
      </c>
      <c r="I24" s="221"/>
      <c r="J24" s="29"/>
      <c r="K24" s="29"/>
      <c r="L24" s="29"/>
      <c r="M24" s="29"/>
      <c r="N24" s="29"/>
      <c r="O24" s="29"/>
      <c r="P24" s="29"/>
      <c r="Q24" s="29"/>
      <c r="R24" s="29">
        <v>1</v>
      </c>
      <c r="S24" s="29"/>
      <c r="T24" s="29"/>
      <c r="U24" s="29"/>
      <c r="V24" s="29"/>
      <c r="W24" s="29"/>
      <c r="X24" s="29"/>
      <c r="Y24" s="29"/>
      <c r="Z24" s="29"/>
      <c r="AA24" s="29"/>
      <c r="AB24" s="29"/>
      <c r="AC24" s="29"/>
      <c r="AD24" s="29"/>
      <c r="AE24" s="29"/>
      <c r="AF24" s="29"/>
      <c r="AG24" s="29"/>
      <c r="AH24" s="29">
        <f t="shared" si="0"/>
        <v>1</v>
      </c>
      <c r="AI24" s="50">
        <v>45047</v>
      </c>
      <c r="AJ24" s="48">
        <v>45077</v>
      </c>
      <c r="AK24" s="37" t="s">
        <v>134</v>
      </c>
      <c r="AL24" s="37" t="s">
        <v>44</v>
      </c>
      <c r="AM24" s="25" t="s">
        <v>268</v>
      </c>
      <c r="AN24" s="25" t="s">
        <v>45</v>
      </c>
      <c r="AO24" s="25" t="s">
        <v>46</v>
      </c>
    </row>
    <row r="25" spans="1:41" s="1" customFormat="1" ht="76.5">
      <c r="A25" s="36" t="s">
        <v>39</v>
      </c>
      <c r="B25" s="47" t="s">
        <v>40</v>
      </c>
      <c r="C25" s="51" t="s">
        <v>47</v>
      </c>
      <c r="D25" s="51" t="s">
        <v>47</v>
      </c>
      <c r="E25" s="51" t="s">
        <v>47</v>
      </c>
      <c r="F25" s="37" t="s">
        <v>190</v>
      </c>
      <c r="G25" s="36" t="s">
        <v>114</v>
      </c>
      <c r="H25" s="29">
        <v>0.1</v>
      </c>
      <c r="I25" s="221"/>
      <c r="J25" s="47"/>
      <c r="K25" s="47"/>
      <c r="L25" s="49">
        <v>0.2</v>
      </c>
      <c r="M25" s="47"/>
      <c r="N25" s="31">
        <v>0.8</v>
      </c>
      <c r="O25" s="47"/>
      <c r="P25" s="31"/>
      <c r="Q25" s="47"/>
      <c r="R25" s="31"/>
      <c r="S25" s="47"/>
      <c r="T25" s="31"/>
      <c r="U25" s="47"/>
      <c r="V25" s="47"/>
      <c r="W25" s="47"/>
      <c r="X25" s="47"/>
      <c r="Y25" s="47"/>
      <c r="Z25" s="47"/>
      <c r="AA25" s="47"/>
      <c r="AB25" s="47"/>
      <c r="AC25" s="47"/>
      <c r="AD25" s="31"/>
      <c r="AE25" s="47"/>
      <c r="AF25" s="31"/>
      <c r="AG25" s="47"/>
      <c r="AH25" s="29">
        <f t="shared" si="0"/>
        <v>1</v>
      </c>
      <c r="AI25" s="50">
        <v>44958</v>
      </c>
      <c r="AJ25" s="50">
        <v>45015</v>
      </c>
      <c r="AK25" s="36" t="s">
        <v>115</v>
      </c>
      <c r="AL25" s="36" t="s">
        <v>53</v>
      </c>
      <c r="AM25" s="36" t="s">
        <v>54</v>
      </c>
      <c r="AN25" s="36" t="s">
        <v>55</v>
      </c>
      <c r="AO25" s="36" t="s">
        <v>46</v>
      </c>
    </row>
    <row r="26" spans="1:41" s="28" customFormat="1" ht="75" customHeight="1">
      <c r="A26" s="36" t="s">
        <v>39</v>
      </c>
      <c r="B26" s="47" t="s">
        <v>40</v>
      </c>
      <c r="C26" s="51" t="s">
        <v>47</v>
      </c>
      <c r="D26" s="51" t="s">
        <v>47</v>
      </c>
      <c r="E26" s="51" t="s">
        <v>47</v>
      </c>
      <c r="F26" s="37" t="s">
        <v>190</v>
      </c>
      <c r="G26" s="160" t="s">
        <v>827</v>
      </c>
      <c r="H26" s="29">
        <v>0.1</v>
      </c>
      <c r="I26" s="221"/>
      <c r="J26" s="36"/>
      <c r="K26" s="36"/>
      <c r="L26" s="36"/>
      <c r="M26" s="36"/>
      <c r="N26" s="44"/>
      <c r="O26" s="36"/>
      <c r="P26" s="44">
        <v>0.25</v>
      </c>
      <c r="Q26" s="36"/>
      <c r="R26" s="36"/>
      <c r="S26" s="36"/>
      <c r="T26" s="44"/>
      <c r="U26" s="36"/>
      <c r="V26" s="44">
        <v>0.25</v>
      </c>
      <c r="W26" s="36"/>
      <c r="X26" s="36"/>
      <c r="Y26" s="36"/>
      <c r="Z26" s="44"/>
      <c r="AA26" s="36"/>
      <c r="AB26" s="44">
        <v>0.25</v>
      </c>
      <c r="AC26" s="36"/>
      <c r="AD26" s="36"/>
      <c r="AE26" s="36"/>
      <c r="AF26" s="44">
        <v>0.25</v>
      </c>
      <c r="AG26" s="36"/>
      <c r="AH26" s="29">
        <f t="shared" si="0"/>
        <v>1</v>
      </c>
      <c r="AI26" s="50">
        <v>44986</v>
      </c>
      <c r="AJ26" s="50">
        <v>45291</v>
      </c>
      <c r="AK26" s="36" t="s">
        <v>51</v>
      </c>
      <c r="AL26" s="36" t="s">
        <v>238</v>
      </c>
      <c r="AM26" s="36" t="s">
        <v>104</v>
      </c>
      <c r="AN26" s="25" t="s">
        <v>43</v>
      </c>
      <c r="AO26" s="25" t="s">
        <v>46</v>
      </c>
    </row>
    <row r="27" spans="1:41" s="28" customFormat="1" ht="61.5">
      <c r="A27" s="36" t="s">
        <v>39</v>
      </c>
      <c r="B27" s="47" t="s">
        <v>40</v>
      </c>
      <c r="C27" s="51" t="s">
        <v>47</v>
      </c>
      <c r="D27" s="51" t="s">
        <v>47</v>
      </c>
      <c r="E27" s="51" t="s">
        <v>47</v>
      </c>
      <c r="F27" s="37" t="s">
        <v>215</v>
      </c>
      <c r="G27" s="36" t="s">
        <v>216</v>
      </c>
      <c r="H27" s="29">
        <v>0.05</v>
      </c>
      <c r="I27" s="221"/>
      <c r="J27" s="36"/>
      <c r="K27" s="36"/>
      <c r="L27" s="36"/>
      <c r="M27" s="36"/>
      <c r="N27" s="44">
        <v>0.25</v>
      </c>
      <c r="O27" s="36"/>
      <c r="P27" s="36"/>
      <c r="Q27" s="36"/>
      <c r="R27" s="36"/>
      <c r="S27" s="36"/>
      <c r="T27" s="44">
        <v>0.25</v>
      </c>
      <c r="U27" s="36"/>
      <c r="V27" s="36"/>
      <c r="W27" s="36"/>
      <c r="X27" s="36"/>
      <c r="Y27" s="36"/>
      <c r="Z27" s="44">
        <v>0.25</v>
      </c>
      <c r="AA27" s="36"/>
      <c r="AB27" s="36"/>
      <c r="AC27" s="36"/>
      <c r="AD27" s="36"/>
      <c r="AE27" s="36"/>
      <c r="AF27" s="44">
        <v>0.25</v>
      </c>
      <c r="AG27" s="36"/>
      <c r="AH27" s="29">
        <f t="shared" si="0"/>
        <v>1</v>
      </c>
      <c r="AI27" s="50">
        <v>44986</v>
      </c>
      <c r="AJ27" s="50">
        <v>45291</v>
      </c>
      <c r="AK27" s="36" t="s">
        <v>254</v>
      </c>
      <c r="AL27" s="36" t="s">
        <v>53</v>
      </c>
      <c r="AM27" s="36" t="s">
        <v>54</v>
      </c>
      <c r="AN27" s="36" t="s">
        <v>55</v>
      </c>
      <c r="AO27" s="36" t="s">
        <v>46</v>
      </c>
    </row>
    <row r="28" spans="1:41" s="1" customFormat="1" ht="90">
      <c r="A28" s="36" t="s">
        <v>39</v>
      </c>
      <c r="B28" s="47" t="s">
        <v>40</v>
      </c>
      <c r="C28" s="51" t="s">
        <v>47</v>
      </c>
      <c r="D28" s="51" t="s">
        <v>47</v>
      </c>
      <c r="E28" s="51" t="s">
        <v>47</v>
      </c>
      <c r="F28" s="37" t="s">
        <v>194</v>
      </c>
      <c r="G28" s="36" t="s">
        <v>125</v>
      </c>
      <c r="H28" s="29">
        <v>0.05</v>
      </c>
      <c r="I28" s="221"/>
      <c r="J28" s="29"/>
      <c r="K28" s="29"/>
      <c r="L28" s="29"/>
      <c r="M28" s="29"/>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7" t="s">
        <v>126</v>
      </c>
      <c r="AL28" s="37" t="s">
        <v>44</v>
      </c>
      <c r="AM28" s="25" t="s">
        <v>80</v>
      </c>
      <c r="AN28" s="25" t="s">
        <v>46</v>
      </c>
      <c r="AO28" s="25" t="s">
        <v>46</v>
      </c>
    </row>
    <row r="29" spans="1:41" s="1" customFormat="1" ht="91.5">
      <c r="A29" s="36" t="s">
        <v>39</v>
      </c>
      <c r="B29" s="47" t="s">
        <v>40</v>
      </c>
      <c r="C29" s="51" t="s">
        <v>47</v>
      </c>
      <c r="D29" s="51" t="s">
        <v>47</v>
      </c>
      <c r="E29" s="51" t="s">
        <v>47</v>
      </c>
      <c r="F29" s="37" t="s">
        <v>193</v>
      </c>
      <c r="G29" s="36" t="s">
        <v>123</v>
      </c>
      <c r="H29" s="29">
        <v>0.05</v>
      </c>
      <c r="I29" s="217">
        <f>+H29+H30+H31+H32+H33+H34+H35+H36+H37+H38+H39+H40+H41+H42+H43+H44+H45+H46</f>
        <v>1.0000000000000004</v>
      </c>
      <c r="J29" s="29"/>
      <c r="K29" s="29"/>
      <c r="L29" s="29">
        <v>0.2</v>
      </c>
      <c r="M29" s="29"/>
      <c r="N29" s="29">
        <v>0.3</v>
      </c>
      <c r="O29" s="29"/>
      <c r="P29" s="29">
        <v>0.3</v>
      </c>
      <c r="Q29" s="29"/>
      <c r="R29" s="29">
        <v>0.2</v>
      </c>
      <c r="S29" s="29"/>
      <c r="T29" s="29"/>
      <c r="U29" s="29"/>
      <c r="V29" s="29"/>
      <c r="W29" s="29"/>
      <c r="X29" s="29"/>
      <c r="Y29" s="29"/>
      <c r="Z29" s="29"/>
      <c r="AA29" s="29"/>
      <c r="AB29" s="29"/>
      <c r="AC29" s="29"/>
      <c r="AD29" s="29"/>
      <c r="AE29" s="29"/>
      <c r="AF29" s="29"/>
      <c r="AG29" s="29"/>
      <c r="AH29" s="29">
        <f t="shared" si="0"/>
        <v>1</v>
      </c>
      <c r="AI29" s="50">
        <v>44958</v>
      </c>
      <c r="AJ29" s="48">
        <v>45077</v>
      </c>
      <c r="AK29" s="37" t="s">
        <v>124</v>
      </c>
      <c r="AL29" s="37" t="s">
        <v>41</v>
      </c>
      <c r="AM29" s="36" t="s">
        <v>104</v>
      </c>
      <c r="AN29" s="25" t="s">
        <v>43</v>
      </c>
      <c r="AO29" s="25" t="s">
        <v>46</v>
      </c>
    </row>
    <row r="30" spans="1:41" s="28" customFormat="1" ht="105" customHeight="1">
      <c r="A30" s="36" t="s">
        <v>39</v>
      </c>
      <c r="B30" s="47" t="s">
        <v>40</v>
      </c>
      <c r="C30" s="51" t="s">
        <v>47</v>
      </c>
      <c r="D30" s="51" t="s">
        <v>47</v>
      </c>
      <c r="E30" s="51" t="s">
        <v>47</v>
      </c>
      <c r="F30" s="37" t="s">
        <v>193</v>
      </c>
      <c r="G30" s="36" t="s">
        <v>140</v>
      </c>
      <c r="H30" s="29">
        <v>0.05</v>
      </c>
      <c r="I30" s="218"/>
      <c r="J30" s="47"/>
      <c r="K30" s="47"/>
      <c r="L30" s="47"/>
      <c r="M30" s="47"/>
      <c r="N30" s="49">
        <v>0.33</v>
      </c>
      <c r="O30" s="47"/>
      <c r="P30" s="49">
        <v>0.33</v>
      </c>
      <c r="Q30" s="47"/>
      <c r="R30" s="49">
        <v>0.34</v>
      </c>
      <c r="S30" s="47"/>
      <c r="T30" s="47"/>
      <c r="U30" s="47"/>
      <c r="V30" s="47"/>
      <c r="W30" s="47"/>
      <c r="X30" s="47"/>
      <c r="Y30" s="47"/>
      <c r="Z30" s="47"/>
      <c r="AA30" s="47"/>
      <c r="AB30" s="47"/>
      <c r="AC30" s="47"/>
      <c r="AD30" s="47"/>
      <c r="AE30" s="47"/>
      <c r="AF30" s="47"/>
      <c r="AG30" s="47"/>
      <c r="AH30" s="29">
        <f t="shared" si="0"/>
        <v>1</v>
      </c>
      <c r="AI30" s="50">
        <v>44986</v>
      </c>
      <c r="AJ30" s="50">
        <v>45077</v>
      </c>
      <c r="AK30" s="36" t="s">
        <v>141</v>
      </c>
      <c r="AL30" s="36" t="s">
        <v>238</v>
      </c>
      <c r="AM30" s="36" t="s">
        <v>104</v>
      </c>
      <c r="AN30" s="25" t="s">
        <v>43</v>
      </c>
      <c r="AO30" s="25" t="s">
        <v>46</v>
      </c>
    </row>
    <row r="31" spans="1:41" s="28" customFormat="1" ht="93.6" customHeight="1">
      <c r="A31" s="36" t="s">
        <v>39</v>
      </c>
      <c r="B31" s="47" t="s">
        <v>40</v>
      </c>
      <c r="C31" s="51" t="s">
        <v>47</v>
      </c>
      <c r="D31" s="51" t="s">
        <v>47</v>
      </c>
      <c r="E31" s="51" t="s">
        <v>47</v>
      </c>
      <c r="F31" s="37" t="s">
        <v>188</v>
      </c>
      <c r="G31" s="36" t="s">
        <v>142</v>
      </c>
      <c r="H31" s="29">
        <v>0.05</v>
      </c>
      <c r="I31" s="218"/>
      <c r="J31" s="49">
        <v>0.1</v>
      </c>
      <c r="K31" s="47"/>
      <c r="L31" s="49">
        <v>0.1</v>
      </c>
      <c r="M31" s="47"/>
      <c r="N31" s="49">
        <v>0.1</v>
      </c>
      <c r="O31" s="47"/>
      <c r="P31" s="49">
        <v>0.1</v>
      </c>
      <c r="Q31" s="47"/>
      <c r="R31" s="49">
        <v>0.1</v>
      </c>
      <c r="S31" s="47"/>
      <c r="T31" s="49">
        <v>0.1</v>
      </c>
      <c r="U31" s="47"/>
      <c r="V31" s="49">
        <v>0.1</v>
      </c>
      <c r="W31" s="47"/>
      <c r="X31" s="49">
        <v>0.1</v>
      </c>
      <c r="Y31" s="47"/>
      <c r="Z31" s="49">
        <v>0.2</v>
      </c>
      <c r="AA31" s="47"/>
      <c r="AB31" s="47"/>
      <c r="AC31" s="47"/>
      <c r="AD31" s="47"/>
      <c r="AE31" s="47"/>
      <c r="AF31" s="47"/>
      <c r="AG31" s="47"/>
      <c r="AH31" s="29">
        <f t="shared" si="0"/>
        <v>1</v>
      </c>
      <c r="AI31" s="50">
        <v>44927</v>
      </c>
      <c r="AJ31" s="50">
        <v>45199</v>
      </c>
      <c r="AK31" s="36" t="s">
        <v>143</v>
      </c>
      <c r="AL31" s="36" t="s">
        <v>238</v>
      </c>
      <c r="AM31" s="36" t="s">
        <v>104</v>
      </c>
      <c r="AN31" s="25" t="s">
        <v>43</v>
      </c>
      <c r="AO31" s="25" t="s">
        <v>46</v>
      </c>
    </row>
    <row r="32" spans="1:41" s="28" customFormat="1" ht="109.9" customHeight="1">
      <c r="A32" s="36" t="s">
        <v>39</v>
      </c>
      <c r="B32" s="47" t="s">
        <v>40</v>
      </c>
      <c r="C32" s="51" t="s">
        <v>47</v>
      </c>
      <c r="D32" s="51" t="s">
        <v>47</v>
      </c>
      <c r="E32" s="51" t="s">
        <v>47</v>
      </c>
      <c r="F32" s="37" t="s">
        <v>188</v>
      </c>
      <c r="G32" s="36" t="s">
        <v>103</v>
      </c>
      <c r="H32" s="29">
        <v>0.05</v>
      </c>
      <c r="I32" s="218"/>
      <c r="J32" s="47"/>
      <c r="K32" s="47"/>
      <c r="L32" s="47"/>
      <c r="M32" s="47"/>
      <c r="N32" s="47"/>
      <c r="O32" s="47"/>
      <c r="P32" s="49"/>
      <c r="Q32" s="47"/>
      <c r="R32" s="49"/>
      <c r="S32" s="47"/>
      <c r="T32" s="49">
        <v>1</v>
      </c>
      <c r="U32" s="47"/>
      <c r="V32" s="47"/>
      <c r="W32" s="47"/>
      <c r="X32" s="47"/>
      <c r="Y32" s="47"/>
      <c r="Z32" s="47"/>
      <c r="AA32" s="47"/>
      <c r="AB32" s="47"/>
      <c r="AC32" s="47"/>
      <c r="AD32" s="47"/>
      <c r="AE32" s="47"/>
      <c r="AF32" s="47"/>
      <c r="AG32" s="47"/>
      <c r="AH32" s="29">
        <f t="shared" si="0"/>
        <v>1</v>
      </c>
      <c r="AI32" s="50">
        <v>45078</v>
      </c>
      <c r="AJ32" s="50">
        <v>45107</v>
      </c>
      <c r="AK32" s="36" t="s">
        <v>51</v>
      </c>
      <c r="AL32" s="36" t="s">
        <v>238</v>
      </c>
      <c r="AM32" s="36" t="s">
        <v>104</v>
      </c>
      <c r="AN32" s="25" t="s">
        <v>43</v>
      </c>
      <c r="AO32" s="25" t="s">
        <v>46</v>
      </c>
    </row>
    <row r="33" spans="1:116" s="28" customFormat="1" ht="76.5">
      <c r="A33" s="36" t="s">
        <v>39</v>
      </c>
      <c r="B33" s="47" t="s">
        <v>40</v>
      </c>
      <c r="C33" s="51" t="s">
        <v>47</v>
      </c>
      <c r="D33" s="51" t="s">
        <v>47</v>
      </c>
      <c r="E33" s="51" t="s">
        <v>47</v>
      </c>
      <c r="F33" s="37" t="s">
        <v>188</v>
      </c>
      <c r="G33" s="36" t="s">
        <v>105</v>
      </c>
      <c r="H33" s="29">
        <v>0.05</v>
      </c>
      <c r="I33" s="218"/>
      <c r="J33" s="47"/>
      <c r="K33" s="47"/>
      <c r="L33" s="47"/>
      <c r="M33" s="47"/>
      <c r="N33" s="47"/>
      <c r="O33" s="47"/>
      <c r="P33" s="49">
        <v>0.5</v>
      </c>
      <c r="Q33" s="47"/>
      <c r="R33" s="47"/>
      <c r="S33" s="47"/>
      <c r="T33" s="47"/>
      <c r="U33" s="47"/>
      <c r="V33" s="47"/>
      <c r="W33" s="47"/>
      <c r="X33" s="47"/>
      <c r="Y33" s="47"/>
      <c r="Z33" s="49">
        <v>0.5</v>
      </c>
      <c r="AA33" s="47"/>
      <c r="AB33" s="49"/>
      <c r="AC33" s="47"/>
      <c r="AD33" s="47"/>
      <c r="AE33" s="47"/>
      <c r="AF33" s="47"/>
      <c r="AG33" s="47"/>
      <c r="AH33" s="29">
        <f t="shared" si="0"/>
        <v>1</v>
      </c>
      <c r="AI33" s="50">
        <v>45017</v>
      </c>
      <c r="AJ33" s="50">
        <v>45199</v>
      </c>
      <c r="AK33" s="36" t="s">
        <v>106</v>
      </c>
      <c r="AL33" s="36" t="s">
        <v>238</v>
      </c>
      <c r="AM33" s="36" t="s">
        <v>104</v>
      </c>
      <c r="AN33" s="25" t="s">
        <v>43</v>
      </c>
      <c r="AO33" s="25" t="s">
        <v>46</v>
      </c>
    </row>
    <row r="34" spans="1:116" s="28" customFormat="1" ht="76.5">
      <c r="A34" s="36" t="s">
        <v>39</v>
      </c>
      <c r="B34" s="47" t="s">
        <v>40</v>
      </c>
      <c r="C34" s="51" t="s">
        <v>47</v>
      </c>
      <c r="D34" s="51" t="s">
        <v>47</v>
      </c>
      <c r="E34" s="51" t="s">
        <v>47</v>
      </c>
      <c r="F34" s="37" t="s">
        <v>188</v>
      </c>
      <c r="G34" s="36" t="s">
        <v>107</v>
      </c>
      <c r="H34" s="29">
        <v>0.05</v>
      </c>
      <c r="I34" s="218"/>
      <c r="J34" s="47"/>
      <c r="K34" s="47"/>
      <c r="L34" s="47"/>
      <c r="M34" s="47"/>
      <c r="N34" s="49">
        <v>0.25</v>
      </c>
      <c r="O34" s="47"/>
      <c r="P34" s="47"/>
      <c r="Q34" s="47"/>
      <c r="R34" s="47"/>
      <c r="S34" s="47"/>
      <c r="T34" s="49">
        <v>0.25</v>
      </c>
      <c r="U34" s="47"/>
      <c r="V34" s="47"/>
      <c r="W34" s="47"/>
      <c r="X34" s="47"/>
      <c r="Y34" s="47"/>
      <c r="Z34" s="49">
        <v>0.25</v>
      </c>
      <c r="AA34" s="47"/>
      <c r="AB34" s="47"/>
      <c r="AC34" s="47"/>
      <c r="AD34" s="47"/>
      <c r="AE34" s="47"/>
      <c r="AF34" s="49">
        <v>0.25</v>
      </c>
      <c r="AG34" s="47"/>
      <c r="AH34" s="29">
        <f t="shared" si="0"/>
        <v>1</v>
      </c>
      <c r="AI34" s="50">
        <v>44986</v>
      </c>
      <c r="AJ34" s="50">
        <v>45291</v>
      </c>
      <c r="AK34" s="36" t="s">
        <v>108</v>
      </c>
      <c r="AL34" s="36" t="s">
        <v>238</v>
      </c>
      <c r="AM34" s="36" t="s">
        <v>104</v>
      </c>
      <c r="AN34" s="25" t="s">
        <v>43</v>
      </c>
      <c r="AO34" s="25" t="s">
        <v>46</v>
      </c>
    </row>
    <row r="35" spans="1:116" s="28" customFormat="1" ht="88.5" customHeight="1">
      <c r="A35" s="36" t="s">
        <v>39</v>
      </c>
      <c r="B35" s="47" t="s">
        <v>40</v>
      </c>
      <c r="C35" s="42" t="s">
        <v>47</v>
      </c>
      <c r="D35" s="42" t="s">
        <v>47</v>
      </c>
      <c r="E35" s="42" t="s">
        <v>47</v>
      </c>
      <c r="F35" s="37" t="s">
        <v>188</v>
      </c>
      <c r="G35" s="36" t="s">
        <v>177</v>
      </c>
      <c r="H35" s="29">
        <v>0.1</v>
      </c>
      <c r="I35" s="218"/>
      <c r="J35" s="36"/>
      <c r="K35" s="36"/>
      <c r="L35" s="36"/>
      <c r="M35" s="36"/>
      <c r="N35" s="36"/>
      <c r="O35" s="36"/>
      <c r="P35" s="36"/>
      <c r="Q35" s="36"/>
      <c r="R35" s="44">
        <v>0.2</v>
      </c>
      <c r="S35" s="36"/>
      <c r="T35" s="44">
        <v>0.2</v>
      </c>
      <c r="U35" s="36"/>
      <c r="V35" s="44">
        <v>0.2</v>
      </c>
      <c r="W35" s="36"/>
      <c r="X35" s="44">
        <v>0.2</v>
      </c>
      <c r="Y35" s="36"/>
      <c r="Z35" s="44">
        <v>0.1</v>
      </c>
      <c r="AA35" s="36"/>
      <c r="AB35" s="44">
        <v>0.05</v>
      </c>
      <c r="AC35" s="36"/>
      <c r="AD35" s="44"/>
      <c r="AE35" s="36"/>
      <c r="AF35" s="44">
        <v>0.05</v>
      </c>
      <c r="AG35" s="36"/>
      <c r="AH35" s="29">
        <f t="shared" si="0"/>
        <v>1</v>
      </c>
      <c r="AI35" s="50">
        <v>45047</v>
      </c>
      <c r="AJ35" s="50">
        <v>45291</v>
      </c>
      <c r="AK35" s="36" t="s">
        <v>851</v>
      </c>
      <c r="AL35" s="36" t="s">
        <v>238</v>
      </c>
      <c r="AM35" s="36" t="s">
        <v>104</v>
      </c>
      <c r="AN35" s="25" t="s">
        <v>43</v>
      </c>
      <c r="AO35" s="25" t="s">
        <v>46</v>
      </c>
    </row>
    <row r="36" spans="1:116" ht="120">
      <c r="A36" s="36" t="s">
        <v>39</v>
      </c>
      <c r="B36" s="47" t="s">
        <v>40</v>
      </c>
      <c r="C36" s="39" t="s">
        <v>47</v>
      </c>
      <c r="D36" s="39" t="s">
        <v>47</v>
      </c>
      <c r="E36" s="39" t="s">
        <v>47</v>
      </c>
      <c r="F36" s="37" t="s">
        <v>188</v>
      </c>
      <c r="G36" s="39" t="s">
        <v>181</v>
      </c>
      <c r="H36" s="29">
        <v>0.1</v>
      </c>
      <c r="I36" s="218"/>
      <c r="J36" s="39" t="s">
        <v>52</v>
      </c>
      <c r="K36" s="39" t="s">
        <v>52</v>
      </c>
      <c r="L36" s="45">
        <v>0.2</v>
      </c>
      <c r="M36" s="39" t="s">
        <v>52</v>
      </c>
      <c r="N36" s="45">
        <v>0.2</v>
      </c>
      <c r="O36" s="39" t="s">
        <v>52</v>
      </c>
      <c r="P36" s="45">
        <v>0.2</v>
      </c>
      <c r="Q36" s="39" t="s">
        <v>52</v>
      </c>
      <c r="R36" s="45">
        <v>0.2</v>
      </c>
      <c r="S36" s="39" t="s">
        <v>52</v>
      </c>
      <c r="T36" s="45">
        <v>0.1</v>
      </c>
      <c r="U36" s="39" t="s">
        <v>52</v>
      </c>
      <c r="V36" s="45">
        <v>0.02</v>
      </c>
      <c r="W36" s="39" t="s">
        <v>52</v>
      </c>
      <c r="X36" s="45">
        <v>0.02</v>
      </c>
      <c r="Y36" s="45" t="s">
        <v>52</v>
      </c>
      <c r="Z36" s="45">
        <v>0.02</v>
      </c>
      <c r="AA36" s="45" t="s">
        <v>52</v>
      </c>
      <c r="AB36" s="45">
        <v>0.02</v>
      </c>
      <c r="AC36" s="45" t="s">
        <v>52</v>
      </c>
      <c r="AD36" s="45">
        <v>0.01</v>
      </c>
      <c r="AE36" s="45" t="s">
        <v>52</v>
      </c>
      <c r="AF36" s="45">
        <v>0.01</v>
      </c>
      <c r="AG36" s="45" t="s">
        <v>52</v>
      </c>
      <c r="AH36" s="205">
        <f>+L36+N36+P36+R36+T36+V36+X36+Z36+AB36+AD36+AF36</f>
        <v>1</v>
      </c>
      <c r="AI36" s="206">
        <v>44958</v>
      </c>
      <c r="AJ36" s="50">
        <v>45291</v>
      </c>
      <c r="AK36" s="39" t="s">
        <v>847</v>
      </c>
      <c r="AL36" s="36" t="s">
        <v>238</v>
      </c>
      <c r="AM36" s="36" t="s">
        <v>104</v>
      </c>
      <c r="AN36" s="39" t="s">
        <v>43</v>
      </c>
      <c r="AO36" s="39" t="s">
        <v>46</v>
      </c>
      <c r="DL36" s="2"/>
    </row>
    <row r="37" spans="1:116" s="28" customFormat="1" ht="103.5" customHeight="1">
      <c r="A37" s="36" t="s">
        <v>39</v>
      </c>
      <c r="B37" s="47" t="s">
        <v>40</v>
      </c>
      <c r="C37" s="51" t="s">
        <v>47</v>
      </c>
      <c r="D37" s="51" t="s">
        <v>47</v>
      </c>
      <c r="E37" s="51" t="s">
        <v>47</v>
      </c>
      <c r="F37" s="37" t="s">
        <v>199</v>
      </c>
      <c r="G37" s="36" t="s">
        <v>146</v>
      </c>
      <c r="H37" s="31">
        <v>0.04</v>
      </c>
      <c r="I37" s="218"/>
      <c r="J37" s="47"/>
      <c r="K37" s="47"/>
      <c r="L37" s="47"/>
      <c r="M37" s="47"/>
      <c r="N37" s="49">
        <v>0.1</v>
      </c>
      <c r="O37" s="47"/>
      <c r="P37" s="49">
        <v>0.2</v>
      </c>
      <c r="Q37" s="47"/>
      <c r="R37" s="49">
        <v>0.2</v>
      </c>
      <c r="S37" s="47"/>
      <c r="T37" s="49">
        <v>0.2</v>
      </c>
      <c r="U37" s="47"/>
      <c r="V37" s="49">
        <v>0.1</v>
      </c>
      <c r="W37" s="47"/>
      <c r="X37" s="49">
        <v>0.2</v>
      </c>
      <c r="Y37" s="47"/>
      <c r="Z37" s="47"/>
      <c r="AA37" s="47"/>
      <c r="AB37" s="47"/>
      <c r="AC37" s="47"/>
      <c r="AD37" s="47"/>
      <c r="AE37" s="47"/>
      <c r="AF37" s="47"/>
      <c r="AG37" s="47"/>
      <c r="AH37" s="29">
        <f t="shared" ref="AH37:AH44" si="1">+J37+L37+N37+P37+R37+T37+V37+X37+Z37+AB37+AD37+AF37</f>
        <v>1</v>
      </c>
      <c r="AI37" s="50">
        <v>44986</v>
      </c>
      <c r="AJ37" s="50">
        <v>45169</v>
      </c>
      <c r="AK37" s="37" t="s">
        <v>147</v>
      </c>
      <c r="AL37" s="36" t="s">
        <v>238</v>
      </c>
      <c r="AM37" s="36" t="s">
        <v>104</v>
      </c>
      <c r="AN37" s="25" t="s">
        <v>43</v>
      </c>
      <c r="AO37" s="25" t="s">
        <v>46</v>
      </c>
    </row>
    <row r="38" spans="1:116" s="1" customFormat="1" ht="88.5" customHeight="1">
      <c r="A38" s="36" t="s">
        <v>39</v>
      </c>
      <c r="B38" s="47" t="s">
        <v>40</v>
      </c>
      <c r="C38" s="51" t="s">
        <v>47</v>
      </c>
      <c r="D38" s="51" t="s">
        <v>47</v>
      </c>
      <c r="E38" s="51" t="s">
        <v>47</v>
      </c>
      <c r="F38" s="37" t="s">
        <v>199</v>
      </c>
      <c r="G38" s="36" t="s">
        <v>207</v>
      </c>
      <c r="H38" s="31">
        <v>0.04</v>
      </c>
      <c r="I38" s="218"/>
      <c r="J38" s="29"/>
      <c r="K38" s="29"/>
      <c r="L38" s="29">
        <v>0.25</v>
      </c>
      <c r="M38" s="29"/>
      <c r="N38" s="29"/>
      <c r="O38" s="29"/>
      <c r="P38" s="29"/>
      <c r="Q38" s="29"/>
      <c r="R38" s="29">
        <v>0.25</v>
      </c>
      <c r="S38" s="29"/>
      <c r="T38" s="29"/>
      <c r="U38" s="29"/>
      <c r="V38" s="29"/>
      <c r="W38" s="29"/>
      <c r="X38" s="29">
        <v>0.25</v>
      </c>
      <c r="Y38" s="29"/>
      <c r="Z38" s="29"/>
      <c r="AA38" s="29"/>
      <c r="AB38" s="29"/>
      <c r="AC38" s="29"/>
      <c r="AD38" s="29">
        <v>0.25</v>
      </c>
      <c r="AE38" s="29"/>
      <c r="AF38" s="29"/>
      <c r="AG38" s="29"/>
      <c r="AH38" s="29">
        <f t="shared" si="1"/>
        <v>1</v>
      </c>
      <c r="AI38" s="50">
        <v>44958</v>
      </c>
      <c r="AJ38" s="48">
        <v>45260</v>
      </c>
      <c r="AK38" s="37" t="s">
        <v>130</v>
      </c>
      <c r="AL38" s="37" t="s">
        <v>41</v>
      </c>
      <c r="AM38" s="36" t="s">
        <v>104</v>
      </c>
      <c r="AN38" s="25" t="s">
        <v>43</v>
      </c>
      <c r="AO38" s="25" t="s">
        <v>46</v>
      </c>
    </row>
    <row r="39" spans="1:116" ht="98.25" customHeight="1">
      <c r="A39" s="36" t="s">
        <v>39</v>
      </c>
      <c r="B39" s="47" t="s">
        <v>40</v>
      </c>
      <c r="C39" s="51" t="s">
        <v>47</v>
      </c>
      <c r="D39" s="51" t="s">
        <v>47</v>
      </c>
      <c r="E39" s="51" t="s">
        <v>47</v>
      </c>
      <c r="F39" s="37" t="s">
        <v>199</v>
      </c>
      <c r="G39" s="36" t="s">
        <v>150</v>
      </c>
      <c r="H39" s="31">
        <v>0.04</v>
      </c>
      <c r="I39" s="218"/>
      <c r="J39" s="29"/>
      <c r="K39" s="29"/>
      <c r="L39" s="29"/>
      <c r="M39" s="29"/>
      <c r="N39" s="29">
        <v>0.33333000000000002</v>
      </c>
      <c r="O39" s="29"/>
      <c r="P39" s="29"/>
      <c r="Q39" s="29"/>
      <c r="R39" s="29"/>
      <c r="S39" s="29"/>
      <c r="T39" s="29"/>
      <c r="U39" s="29"/>
      <c r="V39" s="29">
        <v>0.33333000000000002</v>
      </c>
      <c r="W39" s="29"/>
      <c r="X39" s="29"/>
      <c r="Y39" s="29"/>
      <c r="Z39" s="29"/>
      <c r="AA39" s="29"/>
      <c r="AB39" s="29"/>
      <c r="AC39" s="29"/>
      <c r="AD39" s="29">
        <v>0.33333000000000002</v>
      </c>
      <c r="AE39" s="29"/>
      <c r="AF39" s="29"/>
      <c r="AG39" s="29"/>
      <c r="AH39" s="29">
        <f t="shared" si="1"/>
        <v>0.99999000000000005</v>
      </c>
      <c r="AI39" s="50">
        <v>44986</v>
      </c>
      <c r="AJ39" s="48">
        <v>45260</v>
      </c>
      <c r="AK39" s="37" t="s">
        <v>130</v>
      </c>
      <c r="AL39" s="37" t="s">
        <v>44</v>
      </c>
      <c r="AM39" s="25" t="s">
        <v>268</v>
      </c>
      <c r="AN39" s="25" t="s">
        <v>45</v>
      </c>
      <c r="AO39" s="25" t="s">
        <v>46</v>
      </c>
    </row>
    <row r="40" spans="1:116" s="28" customFormat="1" ht="94.5" customHeight="1">
      <c r="A40" s="36" t="s">
        <v>39</v>
      </c>
      <c r="B40" s="47" t="s">
        <v>40</v>
      </c>
      <c r="C40" s="51" t="s">
        <v>47</v>
      </c>
      <c r="D40" s="51" t="s">
        <v>47</v>
      </c>
      <c r="E40" s="51" t="s">
        <v>47</v>
      </c>
      <c r="F40" s="37" t="s">
        <v>189</v>
      </c>
      <c r="G40" s="36" t="s">
        <v>109</v>
      </c>
      <c r="H40" s="29">
        <v>0.05</v>
      </c>
      <c r="I40" s="218"/>
      <c r="J40" s="47"/>
      <c r="K40" s="47"/>
      <c r="L40" s="47"/>
      <c r="M40" s="47"/>
      <c r="N40" s="47"/>
      <c r="O40" s="47"/>
      <c r="P40" s="49"/>
      <c r="Q40" s="47"/>
      <c r="R40" s="49">
        <v>0.5</v>
      </c>
      <c r="S40" s="47"/>
      <c r="T40" s="47"/>
      <c r="U40" s="47"/>
      <c r="V40" s="47"/>
      <c r="W40" s="47"/>
      <c r="X40" s="47"/>
      <c r="Y40" s="47"/>
      <c r="Z40" s="47"/>
      <c r="AA40" s="47"/>
      <c r="AB40" s="49">
        <v>0.5</v>
      </c>
      <c r="AC40" s="47"/>
      <c r="AD40" s="47"/>
      <c r="AE40" s="47"/>
      <c r="AF40" s="47"/>
      <c r="AG40" s="47"/>
      <c r="AH40" s="29">
        <f t="shared" si="1"/>
        <v>1</v>
      </c>
      <c r="AI40" s="50">
        <v>45047</v>
      </c>
      <c r="AJ40" s="50">
        <v>45230</v>
      </c>
      <c r="AK40" s="36" t="s">
        <v>106</v>
      </c>
      <c r="AL40" s="36" t="s">
        <v>238</v>
      </c>
      <c r="AM40" s="36" t="s">
        <v>104</v>
      </c>
      <c r="AN40" s="25" t="s">
        <v>43</v>
      </c>
      <c r="AO40" s="25" t="s">
        <v>46</v>
      </c>
    </row>
    <row r="41" spans="1:116" s="28" customFormat="1" ht="91.5" customHeight="1">
      <c r="A41" s="36" t="s">
        <v>39</v>
      </c>
      <c r="B41" s="47" t="s">
        <v>40</v>
      </c>
      <c r="C41" s="51" t="s">
        <v>47</v>
      </c>
      <c r="D41" s="51" t="s">
        <v>47</v>
      </c>
      <c r="E41" s="51" t="s">
        <v>47</v>
      </c>
      <c r="F41" s="37" t="s">
        <v>189</v>
      </c>
      <c r="G41" s="36" t="s">
        <v>110</v>
      </c>
      <c r="H41" s="29">
        <v>0.05</v>
      </c>
      <c r="I41" s="218"/>
      <c r="J41" s="47"/>
      <c r="K41" s="47"/>
      <c r="L41" s="49">
        <v>0.5</v>
      </c>
      <c r="M41" s="47"/>
      <c r="N41" s="49">
        <v>0.5</v>
      </c>
      <c r="O41" s="47"/>
      <c r="P41" s="47"/>
      <c r="Q41" s="47"/>
      <c r="R41" s="47"/>
      <c r="S41" s="47"/>
      <c r="T41" s="47"/>
      <c r="U41" s="47"/>
      <c r="V41" s="47"/>
      <c r="W41" s="47"/>
      <c r="X41" s="47"/>
      <c r="Y41" s="47"/>
      <c r="Z41" s="47"/>
      <c r="AA41" s="47"/>
      <c r="AB41" s="47"/>
      <c r="AC41" s="47"/>
      <c r="AD41" s="47"/>
      <c r="AE41" s="47"/>
      <c r="AF41" s="47"/>
      <c r="AG41" s="47"/>
      <c r="AH41" s="29">
        <f t="shared" si="1"/>
        <v>1</v>
      </c>
      <c r="AI41" s="50">
        <v>44958</v>
      </c>
      <c r="AJ41" s="50">
        <v>45016</v>
      </c>
      <c r="AK41" s="36" t="s">
        <v>111</v>
      </c>
      <c r="AL41" s="36" t="s">
        <v>238</v>
      </c>
      <c r="AM41" s="36" t="s">
        <v>104</v>
      </c>
      <c r="AN41" s="25" t="s">
        <v>43</v>
      </c>
      <c r="AO41" s="25" t="s">
        <v>46</v>
      </c>
    </row>
    <row r="42" spans="1:116" s="28" customFormat="1" ht="108" customHeight="1">
      <c r="A42" s="36" t="s">
        <v>39</v>
      </c>
      <c r="B42" s="47" t="s">
        <v>40</v>
      </c>
      <c r="C42" s="51" t="s">
        <v>47</v>
      </c>
      <c r="D42" s="51" t="s">
        <v>47</v>
      </c>
      <c r="E42" s="51" t="s">
        <v>47</v>
      </c>
      <c r="F42" s="37" t="s">
        <v>189</v>
      </c>
      <c r="G42" s="36" t="s">
        <v>112</v>
      </c>
      <c r="H42" s="29">
        <v>0.05</v>
      </c>
      <c r="I42" s="218"/>
      <c r="J42" s="47"/>
      <c r="K42" s="47"/>
      <c r="L42" s="47"/>
      <c r="M42" s="47"/>
      <c r="N42" s="47"/>
      <c r="O42" s="47"/>
      <c r="P42" s="49">
        <v>0.1</v>
      </c>
      <c r="Q42" s="47"/>
      <c r="R42" s="49">
        <v>0.1</v>
      </c>
      <c r="S42" s="47"/>
      <c r="T42" s="49">
        <v>0.1</v>
      </c>
      <c r="U42" s="47"/>
      <c r="V42" s="49">
        <v>0.1</v>
      </c>
      <c r="W42" s="47"/>
      <c r="X42" s="49">
        <v>0.1</v>
      </c>
      <c r="Y42" s="47"/>
      <c r="Z42" s="49">
        <v>0.1</v>
      </c>
      <c r="AA42" s="47"/>
      <c r="AB42" s="49">
        <v>0.15</v>
      </c>
      <c r="AC42" s="47"/>
      <c r="AD42" s="49">
        <v>0.1</v>
      </c>
      <c r="AE42" s="47"/>
      <c r="AF42" s="49">
        <v>0.15</v>
      </c>
      <c r="AG42" s="47"/>
      <c r="AH42" s="29">
        <f t="shared" si="1"/>
        <v>1</v>
      </c>
      <c r="AI42" s="50">
        <v>45017</v>
      </c>
      <c r="AJ42" s="50">
        <v>45291</v>
      </c>
      <c r="AK42" s="36" t="s">
        <v>113</v>
      </c>
      <c r="AL42" s="36" t="s">
        <v>238</v>
      </c>
      <c r="AM42" s="36" t="s">
        <v>90</v>
      </c>
      <c r="AN42" s="25" t="s">
        <v>91</v>
      </c>
      <c r="AO42" s="25" t="s">
        <v>46</v>
      </c>
    </row>
    <row r="43" spans="1:116" ht="96.75" customHeight="1">
      <c r="A43" s="36" t="s">
        <v>39</v>
      </c>
      <c r="B43" s="47" t="s">
        <v>40</v>
      </c>
      <c r="C43" s="51" t="s">
        <v>47</v>
      </c>
      <c r="D43" s="51" t="s">
        <v>47</v>
      </c>
      <c r="E43" s="51" t="s">
        <v>47</v>
      </c>
      <c r="F43" s="37" t="s">
        <v>196</v>
      </c>
      <c r="G43" s="36" t="s">
        <v>208</v>
      </c>
      <c r="H43" s="29">
        <v>0.03</v>
      </c>
      <c r="I43" s="218"/>
      <c r="J43" s="29"/>
      <c r="K43" s="29"/>
      <c r="L43" s="29"/>
      <c r="M43" s="29"/>
      <c r="N43" s="29"/>
      <c r="O43" s="29"/>
      <c r="P43" s="29">
        <v>0.33329999999999999</v>
      </c>
      <c r="Q43" s="29"/>
      <c r="R43" s="29"/>
      <c r="S43" s="29"/>
      <c r="T43" s="29"/>
      <c r="U43" s="29"/>
      <c r="V43" s="29">
        <v>0.33329999999999999</v>
      </c>
      <c r="W43" s="29"/>
      <c r="X43" s="29"/>
      <c r="Y43" s="29"/>
      <c r="Z43" s="29"/>
      <c r="AA43" s="29"/>
      <c r="AB43" s="29"/>
      <c r="AC43" s="29"/>
      <c r="AD43" s="29">
        <v>0.33329999999999999</v>
      </c>
      <c r="AE43" s="29"/>
      <c r="AF43" s="29"/>
      <c r="AG43" s="29"/>
      <c r="AH43" s="29">
        <f t="shared" si="1"/>
        <v>0.99990000000000001</v>
      </c>
      <c r="AI43" s="50">
        <v>45017</v>
      </c>
      <c r="AJ43" s="48">
        <v>45260</v>
      </c>
      <c r="AK43" s="37" t="s">
        <v>135</v>
      </c>
      <c r="AL43" s="37" t="s">
        <v>41</v>
      </c>
      <c r="AM43" s="36" t="s">
        <v>104</v>
      </c>
      <c r="AN43" s="25" t="s">
        <v>43</v>
      </c>
      <c r="AO43" s="25" t="s">
        <v>46</v>
      </c>
    </row>
    <row r="44" spans="1:116" ht="102.75" customHeight="1">
      <c r="A44" s="36" t="s">
        <v>39</v>
      </c>
      <c r="B44" s="47" t="s">
        <v>40</v>
      </c>
      <c r="C44" s="51" t="s">
        <v>47</v>
      </c>
      <c r="D44" s="51" t="s">
        <v>47</v>
      </c>
      <c r="E44" s="51" t="s">
        <v>47</v>
      </c>
      <c r="F44" s="37" t="s">
        <v>196</v>
      </c>
      <c r="G44" s="36" t="s">
        <v>136</v>
      </c>
      <c r="H44" s="29">
        <v>0.05</v>
      </c>
      <c r="I44" s="218"/>
      <c r="J44" s="29"/>
      <c r="K44" s="29"/>
      <c r="L44" s="29"/>
      <c r="M44" s="29"/>
      <c r="N44" s="29">
        <v>0.25</v>
      </c>
      <c r="O44" s="29"/>
      <c r="P44" s="29"/>
      <c r="Q44" s="29"/>
      <c r="R44" s="29"/>
      <c r="S44" s="29"/>
      <c r="T44" s="29">
        <v>0.25</v>
      </c>
      <c r="U44" s="29"/>
      <c r="V44" s="29"/>
      <c r="W44" s="29"/>
      <c r="X44" s="29"/>
      <c r="Y44" s="29"/>
      <c r="Z44" s="29">
        <v>0.25</v>
      </c>
      <c r="AA44" s="29"/>
      <c r="AB44" s="29"/>
      <c r="AC44" s="29"/>
      <c r="AD44" s="29"/>
      <c r="AE44" s="29"/>
      <c r="AF44" s="29">
        <v>0.25</v>
      </c>
      <c r="AG44" s="29"/>
      <c r="AH44" s="29">
        <f t="shared" si="1"/>
        <v>1</v>
      </c>
      <c r="AI44" s="50">
        <v>44986</v>
      </c>
      <c r="AJ44" s="48">
        <v>45291</v>
      </c>
      <c r="AK44" s="37" t="s">
        <v>137</v>
      </c>
      <c r="AL44" s="37" t="s">
        <v>41</v>
      </c>
      <c r="AM44" s="36" t="s">
        <v>104</v>
      </c>
      <c r="AN44" s="25" t="s">
        <v>43</v>
      </c>
      <c r="AO44" s="25" t="s">
        <v>46</v>
      </c>
    </row>
    <row r="45" spans="1:116" s="28" customFormat="1" ht="101.25" customHeight="1">
      <c r="A45" s="36" t="s">
        <v>39</v>
      </c>
      <c r="B45" s="47" t="s">
        <v>40</v>
      </c>
      <c r="C45" s="51" t="s">
        <v>47</v>
      </c>
      <c r="D45" s="51" t="s">
        <v>47</v>
      </c>
      <c r="E45" s="51" t="s">
        <v>47</v>
      </c>
      <c r="F45" s="37" t="s">
        <v>196</v>
      </c>
      <c r="G45" s="36" t="s">
        <v>138</v>
      </c>
      <c r="H45" s="31">
        <v>0.05</v>
      </c>
      <c r="I45" s="218"/>
      <c r="J45" s="47"/>
      <c r="K45" s="47"/>
      <c r="L45" s="47"/>
      <c r="M45" s="47"/>
      <c r="N45" s="47"/>
      <c r="O45" s="47"/>
      <c r="P45" s="47"/>
      <c r="Q45" s="47"/>
      <c r="R45" s="47"/>
      <c r="S45" s="47"/>
      <c r="T45" s="49">
        <v>0.33</v>
      </c>
      <c r="U45" s="47"/>
      <c r="V45" s="49">
        <v>0.33</v>
      </c>
      <c r="W45" s="47"/>
      <c r="X45" s="49">
        <v>0.34</v>
      </c>
      <c r="Y45" s="47"/>
      <c r="Z45" s="47"/>
      <c r="AA45" s="47"/>
      <c r="AB45" s="47"/>
      <c r="AC45" s="47"/>
      <c r="AD45" s="47"/>
      <c r="AE45" s="47"/>
      <c r="AF45" s="47"/>
      <c r="AG45" s="47"/>
      <c r="AH45" s="29">
        <f>+J45+L45+N45+P45+R45+T45+V45+X45+Z45+AB45+AD45+AF45</f>
        <v>1</v>
      </c>
      <c r="AI45" s="50">
        <v>45078</v>
      </c>
      <c r="AJ45" s="50">
        <v>45169</v>
      </c>
      <c r="AK45" s="36" t="s">
        <v>139</v>
      </c>
      <c r="AL45" s="36" t="s">
        <v>238</v>
      </c>
      <c r="AM45" s="36" t="s">
        <v>104</v>
      </c>
      <c r="AN45" s="25" t="s">
        <v>43</v>
      </c>
      <c r="AO45" s="25" t="s">
        <v>46</v>
      </c>
    </row>
    <row r="46" spans="1:116" ht="115.5" customHeight="1">
      <c r="A46" s="36" t="s">
        <v>39</v>
      </c>
      <c r="B46" s="47" t="s">
        <v>59</v>
      </c>
      <c r="C46" s="51" t="s">
        <v>47</v>
      </c>
      <c r="D46" s="47" t="s">
        <v>47</v>
      </c>
      <c r="E46" s="47" t="s">
        <v>47</v>
      </c>
      <c r="F46" s="37" t="s">
        <v>271</v>
      </c>
      <c r="G46" s="36" t="s">
        <v>94</v>
      </c>
      <c r="H46" s="31">
        <v>0.1</v>
      </c>
      <c r="I46" s="219"/>
      <c r="J46" s="31"/>
      <c r="K46" s="31"/>
      <c r="L46" s="31"/>
      <c r="M46" s="31"/>
      <c r="N46" s="31"/>
      <c r="O46" s="31"/>
      <c r="P46" s="31">
        <v>0.5</v>
      </c>
      <c r="Q46" s="31"/>
      <c r="R46" s="31"/>
      <c r="S46" s="31"/>
      <c r="T46" s="31"/>
      <c r="U46" s="31"/>
      <c r="V46" s="31"/>
      <c r="W46" s="31"/>
      <c r="X46" s="31"/>
      <c r="Y46" s="31"/>
      <c r="Z46" s="31"/>
      <c r="AA46" s="31"/>
      <c r="AB46" s="31">
        <v>0.5</v>
      </c>
      <c r="AC46" s="31"/>
      <c r="AD46" s="31"/>
      <c r="AE46" s="31"/>
      <c r="AF46" s="31"/>
      <c r="AG46" s="31"/>
      <c r="AH46" s="31">
        <f t="shared" ref="AH46" si="2">J46+L46+N46+P46+R46+T46+V46+X46+Z46+AB46+AD46+AF46</f>
        <v>1</v>
      </c>
      <c r="AI46" s="50">
        <v>45017</v>
      </c>
      <c r="AJ46" s="50">
        <v>45230</v>
      </c>
      <c r="AK46" s="36" t="s">
        <v>95</v>
      </c>
      <c r="AL46" s="36" t="s">
        <v>96</v>
      </c>
      <c r="AM46" s="36" t="s">
        <v>836</v>
      </c>
      <c r="AN46" s="36" t="s">
        <v>58</v>
      </c>
      <c r="AO46" s="25" t="s">
        <v>46</v>
      </c>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row>
    <row r="47" spans="1:116" ht="93.75" customHeight="1">
      <c r="A47" s="36" t="s">
        <v>39</v>
      </c>
      <c r="B47" s="47" t="s">
        <v>40</v>
      </c>
      <c r="C47" s="51" t="s">
        <v>47</v>
      </c>
      <c r="D47" s="51" t="s">
        <v>47</v>
      </c>
      <c r="E47" s="51" t="s">
        <v>47</v>
      </c>
      <c r="F47" s="38" t="s">
        <v>197</v>
      </c>
      <c r="G47" s="36" t="s">
        <v>217</v>
      </c>
      <c r="H47" s="31">
        <v>0.5</v>
      </c>
      <c r="I47" s="214">
        <f>+H47+H48</f>
        <v>1</v>
      </c>
      <c r="J47" s="29">
        <v>1</v>
      </c>
      <c r="K47" s="29"/>
      <c r="L47" s="29"/>
      <c r="M47" s="29"/>
      <c r="N47" s="29"/>
      <c r="O47" s="29"/>
      <c r="P47" s="29"/>
      <c r="Q47" s="29"/>
      <c r="R47" s="29"/>
      <c r="S47" s="29"/>
      <c r="T47" s="29"/>
      <c r="U47" s="29"/>
      <c r="V47" s="29"/>
      <c r="W47" s="29"/>
      <c r="X47" s="29"/>
      <c r="Y47" s="29"/>
      <c r="Z47" s="29"/>
      <c r="AA47" s="29"/>
      <c r="AB47" s="29"/>
      <c r="AC47" s="29"/>
      <c r="AD47" s="29"/>
      <c r="AE47" s="29"/>
      <c r="AF47" s="29"/>
      <c r="AG47" s="29"/>
      <c r="AH47" s="29">
        <f t="shared" ref="AH47" si="3">+J47+L47+N47+P47+R47+T47+V47+X47+Z47+AB47+AD47+AF47</f>
        <v>1</v>
      </c>
      <c r="AI47" s="50">
        <v>44928</v>
      </c>
      <c r="AJ47" s="48">
        <v>44957</v>
      </c>
      <c r="AK47" s="37" t="s">
        <v>255</v>
      </c>
      <c r="AL47" s="37" t="s">
        <v>73</v>
      </c>
      <c r="AM47" s="37" t="s">
        <v>80</v>
      </c>
      <c r="AN47" s="25" t="s">
        <v>74</v>
      </c>
      <c r="AO47" s="25" t="s">
        <v>46</v>
      </c>
    </row>
    <row r="48" spans="1:116" s="33" customFormat="1" ht="90.75" customHeight="1">
      <c r="A48" s="36" t="s">
        <v>39</v>
      </c>
      <c r="B48" s="47" t="s">
        <v>40</v>
      </c>
      <c r="C48" s="51" t="s">
        <v>47</v>
      </c>
      <c r="D48" s="51" t="s">
        <v>47</v>
      </c>
      <c r="E48" s="51" t="s">
        <v>47</v>
      </c>
      <c r="F48" s="38" t="s">
        <v>213</v>
      </c>
      <c r="G48" s="36" t="s">
        <v>214</v>
      </c>
      <c r="H48" s="31">
        <v>0.5</v>
      </c>
      <c r="I48" s="215"/>
      <c r="J48" s="29"/>
      <c r="K48" s="29"/>
      <c r="L48" s="29"/>
      <c r="M48" s="29"/>
      <c r="N48" s="29"/>
      <c r="O48" s="29"/>
      <c r="P48" s="29"/>
      <c r="Q48" s="29"/>
      <c r="R48" s="29"/>
      <c r="S48" s="29"/>
      <c r="T48" s="29"/>
      <c r="U48" s="29"/>
      <c r="V48" s="29"/>
      <c r="W48" s="29"/>
      <c r="X48" s="29">
        <v>0.5</v>
      </c>
      <c r="Y48" s="29"/>
      <c r="Z48" s="29">
        <v>0.2</v>
      </c>
      <c r="AA48" s="29"/>
      <c r="AB48" s="29">
        <v>0.2</v>
      </c>
      <c r="AC48" s="29"/>
      <c r="AD48" s="29">
        <v>0.1</v>
      </c>
      <c r="AE48" s="29"/>
      <c r="AF48" s="29"/>
      <c r="AG48" s="29"/>
      <c r="AH48" s="29">
        <f>+J48+L48+N48+P48+R48+T48+V48+X48+Z48+AB48+AD48+AF48</f>
        <v>0.99999999999999989</v>
      </c>
      <c r="AI48" s="50">
        <v>45139</v>
      </c>
      <c r="AJ48" s="48">
        <v>45260</v>
      </c>
      <c r="AK48" s="37" t="s">
        <v>256</v>
      </c>
      <c r="AL48" s="37" t="s">
        <v>238</v>
      </c>
      <c r="AM48" s="37" t="s">
        <v>104</v>
      </c>
      <c r="AN48" s="25" t="s">
        <v>43</v>
      </c>
      <c r="AO48" s="25" t="s">
        <v>46</v>
      </c>
      <c r="AP48" s="65"/>
    </row>
    <row r="49" spans="1:116" ht="105">
      <c r="A49" s="36" t="s">
        <v>39</v>
      </c>
      <c r="B49" s="47" t="s">
        <v>59</v>
      </c>
      <c r="C49" s="42" t="s">
        <v>47</v>
      </c>
      <c r="D49" s="36" t="s">
        <v>47</v>
      </c>
      <c r="E49" s="36" t="s">
        <v>47</v>
      </c>
      <c r="F49" s="37" t="s">
        <v>202</v>
      </c>
      <c r="G49" s="42" t="s">
        <v>179</v>
      </c>
      <c r="H49" s="31">
        <v>0.3</v>
      </c>
      <c r="I49" s="223">
        <f>+H49+H50+H51+H52+H53+H54+H55+H56+H57+H58+H59+H60+H61+H62</f>
        <v>1</v>
      </c>
      <c r="J49" s="26"/>
      <c r="K49" s="26"/>
      <c r="L49" s="26"/>
      <c r="M49" s="26"/>
      <c r="N49" s="26">
        <v>0.15</v>
      </c>
      <c r="O49" s="26"/>
      <c r="P49" s="26">
        <v>0.15</v>
      </c>
      <c r="Q49" s="40"/>
      <c r="R49" s="26">
        <v>0.12</v>
      </c>
      <c r="S49" s="40"/>
      <c r="T49" s="26">
        <v>0.1</v>
      </c>
      <c r="U49" s="40"/>
      <c r="V49" s="26">
        <v>0.12</v>
      </c>
      <c r="W49" s="40"/>
      <c r="X49" s="26">
        <v>0.12</v>
      </c>
      <c r="Y49" s="40"/>
      <c r="Z49" s="26">
        <v>0.12</v>
      </c>
      <c r="AA49" s="40"/>
      <c r="AB49" s="26">
        <v>0.12</v>
      </c>
      <c r="AC49" s="40"/>
      <c r="AD49" s="40"/>
      <c r="AE49" s="40"/>
      <c r="AF49" s="40"/>
      <c r="AG49" s="40"/>
      <c r="AH49" s="26">
        <f t="shared" ref="AH49" si="4">J49+L49+N49+P49+R49+T49+V49+X49+Z49+AB49+AD49+AF49</f>
        <v>1</v>
      </c>
      <c r="AI49" s="48">
        <v>45078</v>
      </c>
      <c r="AJ49" s="50">
        <v>45230</v>
      </c>
      <c r="AK49" s="42" t="s">
        <v>180</v>
      </c>
      <c r="AL49" s="36" t="s">
        <v>234</v>
      </c>
      <c r="AM49" s="36" t="s">
        <v>239</v>
      </c>
      <c r="AN49" s="25" t="s">
        <v>43</v>
      </c>
      <c r="AO49" s="25" t="s">
        <v>46</v>
      </c>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row>
    <row r="50" spans="1:116" ht="180">
      <c r="A50" s="36" t="s">
        <v>39</v>
      </c>
      <c r="B50" s="47" t="s">
        <v>59</v>
      </c>
      <c r="C50" s="51" t="s">
        <v>47</v>
      </c>
      <c r="D50" s="47" t="s">
        <v>47</v>
      </c>
      <c r="E50" s="47" t="s">
        <v>47</v>
      </c>
      <c r="F50" s="37" t="s">
        <v>202</v>
      </c>
      <c r="G50" s="36" t="s">
        <v>162</v>
      </c>
      <c r="H50" s="31">
        <v>0.05</v>
      </c>
      <c r="I50" s="224"/>
      <c r="J50" s="29">
        <v>0.08</v>
      </c>
      <c r="K50" s="29"/>
      <c r="L50" s="29">
        <v>0.08</v>
      </c>
      <c r="M50" s="29"/>
      <c r="N50" s="29">
        <v>0.09</v>
      </c>
      <c r="O50" s="29"/>
      <c r="P50" s="29">
        <v>0.08</v>
      </c>
      <c r="Q50" s="29"/>
      <c r="R50" s="29">
        <v>0.08</v>
      </c>
      <c r="S50" s="29"/>
      <c r="T50" s="29">
        <v>0.09</v>
      </c>
      <c r="U50" s="29"/>
      <c r="V50" s="29">
        <v>0.08</v>
      </c>
      <c r="W50" s="29"/>
      <c r="X50" s="29">
        <v>0.08</v>
      </c>
      <c r="Y50" s="29"/>
      <c r="Z50" s="29">
        <v>0.09</v>
      </c>
      <c r="AA50" s="29"/>
      <c r="AB50" s="29">
        <v>0.08</v>
      </c>
      <c r="AC50" s="29"/>
      <c r="AD50" s="29">
        <v>0.08</v>
      </c>
      <c r="AE50" s="29"/>
      <c r="AF50" s="29">
        <v>0.09</v>
      </c>
      <c r="AG50" s="31"/>
      <c r="AH50" s="31">
        <f>J50+L50+N50+P50+R50+T50+V50+X50+Z50+AB50+AD50+AF50</f>
        <v>0.99999999999999978</v>
      </c>
      <c r="AI50" s="50">
        <v>44939</v>
      </c>
      <c r="AJ50" s="50">
        <v>45290</v>
      </c>
      <c r="AK50" s="36" t="s">
        <v>163</v>
      </c>
      <c r="AL50" s="36" t="s">
        <v>75</v>
      </c>
      <c r="AM50" s="36" t="s">
        <v>164</v>
      </c>
      <c r="AN50" s="25" t="s">
        <v>838</v>
      </c>
      <c r="AO50" s="25" t="s">
        <v>46</v>
      </c>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65">
      <c r="A51" s="36" t="s">
        <v>39</v>
      </c>
      <c r="B51" s="47" t="s">
        <v>59</v>
      </c>
      <c r="C51" s="51" t="s">
        <v>47</v>
      </c>
      <c r="D51" s="47" t="s">
        <v>47</v>
      </c>
      <c r="E51" s="47" t="s">
        <v>47</v>
      </c>
      <c r="F51" s="37" t="s">
        <v>202</v>
      </c>
      <c r="G51" s="36" t="s">
        <v>165</v>
      </c>
      <c r="H51" s="31">
        <v>0.05</v>
      </c>
      <c r="I51" s="224"/>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 t="shared" ref="AH51:AH58" si="5">J51+L51+N51+P51+R51+T51+V51+X51+Z51+AB51+AD51+AF51</f>
        <v>0.99999999999999978</v>
      </c>
      <c r="AI51" s="50">
        <v>44939</v>
      </c>
      <c r="AJ51" s="50">
        <v>45290</v>
      </c>
      <c r="AK51" s="36" t="s">
        <v>163</v>
      </c>
      <c r="AL51" s="36" t="s">
        <v>67</v>
      </c>
      <c r="AM51" s="36" t="s">
        <v>242</v>
      </c>
      <c r="AN51" s="36" t="s">
        <v>617</v>
      </c>
      <c r="AO51" s="25" t="s">
        <v>46</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c r="A52" s="36" t="s">
        <v>39</v>
      </c>
      <c r="B52" s="47" t="s">
        <v>59</v>
      </c>
      <c r="C52" s="51" t="s">
        <v>47</v>
      </c>
      <c r="D52" s="47" t="s">
        <v>47</v>
      </c>
      <c r="E52" s="47" t="s">
        <v>47</v>
      </c>
      <c r="F52" s="37" t="s">
        <v>202</v>
      </c>
      <c r="G52" s="36" t="s">
        <v>166</v>
      </c>
      <c r="H52" s="31">
        <v>0.05</v>
      </c>
      <c r="I52" s="224"/>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si="5"/>
        <v>0.99999999999999978</v>
      </c>
      <c r="AI52" s="50">
        <v>44939</v>
      </c>
      <c r="AJ52" s="50">
        <v>45290</v>
      </c>
      <c r="AK52" s="36" t="s">
        <v>163</v>
      </c>
      <c r="AL52" s="36" t="s">
        <v>73</v>
      </c>
      <c r="AM52" s="36" t="s">
        <v>167</v>
      </c>
      <c r="AN52" s="36" t="s">
        <v>74</v>
      </c>
      <c r="AO52" s="25" t="s">
        <v>46</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c r="A53" s="36" t="s">
        <v>39</v>
      </c>
      <c r="B53" s="47" t="s">
        <v>59</v>
      </c>
      <c r="C53" s="51" t="s">
        <v>47</v>
      </c>
      <c r="D53" s="47" t="s">
        <v>47</v>
      </c>
      <c r="E53" s="47" t="s">
        <v>47</v>
      </c>
      <c r="F53" s="37" t="s">
        <v>202</v>
      </c>
      <c r="G53" s="36" t="s">
        <v>168</v>
      </c>
      <c r="H53" s="31">
        <v>0.02</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42" t="s">
        <v>68</v>
      </c>
      <c r="AM53" s="42" t="s">
        <v>269</v>
      </c>
      <c r="AN53" s="36" t="s">
        <v>834</v>
      </c>
      <c r="AO53" s="25" t="s">
        <v>46</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80">
      <c r="A54" s="36" t="s">
        <v>39</v>
      </c>
      <c r="B54" s="47" t="s">
        <v>59</v>
      </c>
      <c r="C54" s="51" t="s">
        <v>47</v>
      </c>
      <c r="D54" s="47" t="s">
        <v>47</v>
      </c>
      <c r="E54" s="47" t="s">
        <v>47</v>
      </c>
      <c r="F54" s="37" t="s">
        <v>202</v>
      </c>
      <c r="G54" s="36" t="s">
        <v>170</v>
      </c>
      <c r="H54" s="31">
        <v>0.02</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69</v>
      </c>
      <c r="AM54" s="42" t="s">
        <v>70</v>
      </c>
      <c r="AN54" s="36" t="s">
        <v>246</v>
      </c>
      <c r="AO54" s="25" t="s">
        <v>46</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34.1" customHeight="1">
      <c r="A55" s="36" t="s">
        <v>39</v>
      </c>
      <c r="B55" s="47" t="s">
        <v>59</v>
      </c>
      <c r="C55" s="51" t="s">
        <v>47</v>
      </c>
      <c r="D55" s="47" t="s">
        <v>47</v>
      </c>
      <c r="E55" s="47" t="s">
        <v>47</v>
      </c>
      <c r="F55" s="37" t="s">
        <v>202</v>
      </c>
      <c r="G55" s="36" t="s">
        <v>171</v>
      </c>
      <c r="H55" s="31">
        <v>0.05</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71</v>
      </c>
      <c r="AM55" s="36" t="s">
        <v>243</v>
      </c>
      <c r="AN55" s="25" t="s">
        <v>833</v>
      </c>
      <c r="AO55" s="25" t="s">
        <v>46</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65">
      <c r="A56" s="36" t="s">
        <v>39</v>
      </c>
      <c r="B56" s="47" t="s">
        <v>59</v>
      </c>
      <c r="C56" s="51" t="s">
        <v>47</v>
      </c>
      <c r="D56" s="47" t="s">
        <v>47</v>
      </c>
      <c r="E56" s="47" t="s">
        <v>47</v>
      </c>
      <c r="F56" s="37" t="s">
        <v>202</v>
      </c>
      <c r="G56" s="36" t="s">
        <v>172</v>
      </c>
      <c r="H56" s="31">
        <v>0.02</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173</v>
      </c>
      <c r="AM56" s="36" t="s">
        <v>60</v>
      </c>
      <c r="AN56" s="25" t="s">
        <v>245</v>
      </c>
      <c r="AO56" s="25" t="s">
        <v>46</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56" customHeight="1">
      <c r="A57" s="36" t="s">
        <v>39</v>
      </c>
      <c r="B57" s="47" t="s">
        <v>59</v>
      </c>
      <c r="C57" s="51" t="s">
        <v>47</v>
      </c>
      <c r="D57" s="47" t="s">
        <v>47</v>
      </c>
      <c r="E57" s="47" t="s">
        <v>47</v>
      </c>
      <c r="F57" s="37" t="s">
        <v>202</v>
      </c>
      <c r="G57" s="36" t="s">
        <v>174</v>
      </c>
      <c r="H57" s="31">
        <v>0.02</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64</v>
      </c>
      <c r="AM57" s="37" t="s">
        <v>65</v>
      </c>
      <c r="AN57" s="36" t="s">
        <v>835</v>
      </c>
      <c r="AO57" s="25" t="s">
        <v>46</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65">
      <c r="A58" s="36" t="s">
        <v>39</v>
      </c>
      <c r="B58" s="47" t="s">
        <v>59</v>
      </c>
      <c r="C58" s="51" t="s">
        <v>47</v>
      </c>
      <c r="D58" s="47" t="s">
        <v>47</v>
      </c>
      <c r="E58" s="47" t="s">
        <v>47</v>
      </c>
      <c r="F58" s="37" t="s">
        <v>202</v>
      </c>
      <c r="G58" s="36" t="s">
        <v>175</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61</v>
      </c>
      <c r="AM58" s="36" t="s">
        <v>62</v>
      </c>
      <c r="AN58" s="36" t="s">
        <v>63</v>
      </c>
      <c r="AO58" s="25" t="s">
        <v>46</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26" customHeight="1">
      <c r="A59" s="36" t="s">
        <v>39</v>
      </c>
      <c r="B59" s="47" t="s">
        <v>40</v>
      </c>
      <c r="C59" s="51" t="s">
        <v>47</v>
      </c>
      <c r="D59" s="51" t="s">
        <v>47</v>
      </c>
      <c r="E59" s="51" t="s">
        <v>47</v>
      </c>
      <c r="F59" s="38" t="s">
        <v>201</v>
      </c>
      <c r="G59" s="36" t="s">
        <v>153</v>
      </c>
      <c r="H59" s="31">
        <v>0.1</v>
      </c>
      <c r="I59" s="224"/>
      <c r="J59" s="29"/>
      <c r="K59" s="29"/>
      <c r="L59" s="29"/>
      <c r="M59" s="29"/>
      <c r="N59" s="29"/>
      <c r="O59" s="29"/>
      <c r="P59" s="29"/>
      <c r="Q59" s="29"/>
      <c r="R59" s="29"/>
      <c r="S59" s="29"/>
      <c r="T59" s="29"/>
      <c r="U59" s="29"/>
      <c r="V59" s="29"/>
      <c r="W59" s="29"/>
      <c r="X59" s="29"/>
      <c r="Y59" s="29"/>
      <c r="Z59" s="29"/>
      <c r="AA59" s="29"/>
      <c r="AB59" s="29">
        <v>0.3</v>
      </c>
      <c r="AC59" s="29"/>
      <c r="AD59" s="29">
        <v>0.7</v>
      </c>
      <c r="AE59" s="29"/>
      <c r="AF59" s="29"/>
      <c r="AG59" s="29"/>
      <c r="AH59" s="29">
        <f t="shared" ref="AH59:AH72" si="6">+J59+L59+N59+P59+R59+T59+V59+X59+Z59+AB59+AD59+AF59</f>
        <v>1</v>
      </c>
      <c r="AI59" s="53">
        <v>45200</v>
      </c>
      <c r="AJ59" s="53">
        <v>45260</v>
      </c>
      <c r="AK59" s="37" t="s">
        <v>154</v>
      </c>
      <c r="AL59" s="36" t="s">
        <v>234</v>
      </c>
      <c r="AM59" s="36" t="s">
        <v>239</v>
      </c>
      <c r="AN59" s="25" t="s">
        <v>43</v>
      </c>
      <c r="AO59" s="25" t="s">
        <v>46</v>
      </c>
    </row>
    <row r="60" spans="1:116" ht="102" customHeight="1">
      <c r="A60" s="36" t="s">
        <v>39</v>
      </c>
      <c r="B60" s="47" t="s">
        <v>40</v>
      </c>
      <c r="C60" s="51" t="s">
        <v>47</v>
      </c>
      <c r="D60" s="51" t="s">
        <v>47</v>
      </c>
      <c r="E60" s="51" t="s">
        <v>47</v>
      </c>
      <c r="F60" s="37" t="s">
        <v>218</v>
      </c>
      <c r="G60" s="36" t="s">
        <v>121</v>
      </c>
      <c r="H60" s="29">
        <v>0.1</v>
      </c>
      <c r="I60" s="224"/>
      <c r="J60" s="29">
        <v>0.08</v>
      </c>
      <c r="K60" s="29"/>
      <c r="L60" s="29">
        <v>0.08</v>
      </c>
      <c r="M60" s="29"/>
      <c r="N60" s="29">
        <v>0.08</v>
      </c>
      <c r="O60" s="29"/>
      <c r="P60" s="29">
        <v>0.1</v>
      </c>
      <c r="Q60" s="29"/>
      <c r="R60" s="29">
        <v>0.08</v>
      </c>
      <c r="S60" s="29"/>
      <c r="T60" s="29">
        <v>0.08</v>
      </c>
      <c r="U60" s="29"/>
      <c r="V60" s="29">
        <v>0.08</v>
      </c>
      <c r="W60" s="29"/>
      <c r="X60" s="29">
        <v>0.1</v>
      </c>
      <c r="Y60" s="29"/>
      <c r="Z60" s="29">
        <v>0.08</v>
      </c>
      <c r="AA60" s="29"/>
      <c r="AB60" s="29">
        <v>0.08</v>
      </c>
      <c r="AC60" s="29"/>
      <c r="AD60" s="29">
        <v>0.08</v>
      </c>
      <c r="AE60" s="29"/>
      <c r="AF60" s="29">
        <v>0.08</v>
      </c>
      <c r="AG60" s="29"/>
      <c r="AH60" s="29">
        <f t="shared" si="6"/>
        <v>0.99999999999999978</v>
      </c>
      <c r="AI60" s="50">
        <v>44928</v>
      </c>
      <c r="AJ60" s="48">
        <v>45291</v>
      </c>
      <c r="AK60" s="36" t="s">
        <v>122</v>
      </c>
      <c r="AL60" s="37" t="s">
        <v>235</v>
      </c>
      <c r="AM60" s="25" t="s">
        <v>248</v>
      </c>
      <c r="AN60" s="25" t="s">
        <v>247</v>
      </c>
      <c r="AO60" s="25" t="s">
        <v>46</v>
      </c>
    </row>
    <row r="61" spans="1:116" ht="102" customHeight="1">
      <c r="A61" s="36" t="s">
        <v>39</v>
      </c>
      <c r="B61" s="47" t="s">
        <v>40</v>
      </c>
      <c r="C61" s="51" t="s">
        <v>47</v>
      </c>
      <c r="D61" s="51" t="s">
        <v>47</v>
      </c>
      <c r="E61" s="51" t="s">
        <v>47</v>
      </c>
      <c r="F61" s="37" t="s">
        <v>219</v>
      </c>
      <c r="G61" s="36" t="s">
        <v>228</v>
      </c>
      <c r="H61" s="29">
        <v>0.1</v>
      </c>
      <c r="I61" s="224"/>
      <c r="J61" s="29"/>
      <c r="K61" s="29"/>
      <c r="L61" s="29"/>
      <c r="M61" s="29"/>
      <c r="N61" s="29"/>
      <c r="O61" s="29"/>
      <c r="P61" s="29">
        <v>0.33329999999999999</v>
      </c>
      <c r="Q61" s="29"/>
      <c r="R61" s="29"/>
      <c r="S61" s="29"/>
      <c r="T61" s="29"/>
      <c r="U61" s="29"/>
      <c r="V61" s="29"/>
      <c r="W61" s="29"/>
      <c r="X61" s="29">
        <v>0.33329999999999999</v>
      </c>
      <c r="Y61" s="29"/>
      <c r="Z61" s="29"/>
      <c r="AA61" s="29"/>
      <c r="AB61" s="29"/>
      <c r="AC61" s="29"/>
      <c r="AD61" s="29"/>
      <c r="AE61" s="29"/>
      <c r="AF61" s="29">
        <v>0.33329999999999999</v>
      </c>
      <c r="AG61" s="29"/>
      <c r="AH61" s="29">
        <f t="shared" si="6"/>
        <v>0.99990000000000001</v>
      </c>
      <c r="AI61" s="50">
        <v>45017</v>
      </c>
      <c r="AJ61" s="48">
        <v>45291</v>
      </c>
      <c r="AK61" s="36" t="s">
        <v>257</v>
      </c>
      <c r="AL61" s="37" t="s">
        <v>258</v>
      </c>
      <c r="AM61" s="25" t="s">
        <v>259</v>
      </c>
      <c r="AN61" s="25" t="s">
        <v>43</v>
      </c>
      <c r="AO61" s="25" t="s">
        <v>46</v>
      </c>
    </row>
    <row r="62" spans="1:116" ht="102" customHeight="1">
      <c r="A62" s="36" t="s">
        <v>39</v>
      </c>
      <c r="B62" s="47" t="s">
        <v>40</v>
      </c>
      <c r="C62" s="51" t="s">
        <v>47</v>
      </c>
      <c r="D62" s="51" t="s">
        <v>47</v>
      </c>
      <c r="E62" s="51" t="s">
        <v>47</v>
      </c>
      <c r="F62" s="37" t="s">
        <v>220</v>
      </c>
      <c r="G62" s="36" t="s">
        <v>260</v>
      </c>
      <c r="H62" s="29">
        <v>0.1</v>
      </c>
      <c r="I62" s="224"/>
      <c r="J62" s="29"/>
      <c r="K62" s="29"/>
      <c r="L62" s="29"/>
      <c r="M62" s="29"/>
      <c r="N62" s="29"/>
      <c r="O62" s="29"/>
      <c r="P62" s="29"/>
      <c r="Q62" s="29"/>
      <c r="R62" s="29"/>
      <c r="S62" s="29"/>
      <c r="T62" s="29"/>
      <c r="U62" s="29"/>
      <c r="V62" s="29"/>
      <c r="W62" s="29"/>
      <c r="X62" s="29"/>
      <c r="Y62" s="29"/>
      <c r="Z62" s="29"/>
      <c r="AA62" s="29"/>
      <c r="AB62" s="29"/>
      <c r="AC62" s="29"/>
      <c r="AD62" s="29"/>
      <c r="AE62" s="29"/>
      <c r="AF62" s="29">
        <v>1</v>
      </c>
      <c r="AG62" s="29"/>
      <c r="AH62" s="29">
        <f t="shared" si="6"/>
        <v>1</v>
      </c>
      <c r="AI62" s="50">
        <v>45261</v>
      </c>
      <c r="AJ62" s="48">
        <v>45291</v>
      </c>
      <c r="AK62" s="36" t="s">
        <v>261</v>
      </c>
      <c r="AL62" s="36" t="s">
        <v>234</v>
      </c>
      <c r="AM62" s="36" t="s">
        <v>239</v>
      </c>
      <c r="AN62" s="25" t="s">
        <v>43</v>
      </c>
      <c r="AO62" s="25" t="s">
        <v>46</v>
      </c>
    </row>
    <row r="63" spans="1:116" ht="102" customHeight="1">
      <c r="A63" s="36" t="s">
        <v>39</v>
      </c>
      <c r="B63" s="47" t="s">
        <v>40</v>
      </c>
      <c r="C63" s="51" t="s">
        <v>47</v>
      </c>
      <c r="D63" s="51" t="s">
        <v>47</v>
      </c>
      <c r="E63" s="51" t="s">
        <v>47</v>
      </c>
      <c r="F63" s="37" t="s">
        <v>221</v>
      </c>
      <c r="G63" s="36" t="s">
        <v>229</v>
      </c>
      <c r="H63" s="29">
        <v>0.5</v>
      </c>
      <c r="I63" s="214">
        <f>+H63+H64</f>
        <v>1</v>
      </c>
      <c r="J63" s="29"/>
      <c r="K63" s="29"/>
      <c r="L63" s="29"/>
      <c r="M63" s="29"/>
      <c r="N63" s="29"/>
      <c r="O63" s="29"/>
      <c r="P63" s="29"/>
      <c r="Q63" s="29"/>
      <c r="R63" s="29">
        <v>0.4</v>
      </c>
      <c r="S63" s="29"/>
      <c r="T63" s="29">
        <v>0.2</v>
      </c>
      <c r="U63" s="29"/>
      <c r="V63" s="29">
        <v>0.2</v>
      </c>
      <c r="W63" s="29"/>
      <c r="X63" s="29">
        <v>0.2</v>
      </c>
      <c r="Y63" s="29"/>
      <c r="Z63" s="29"/>
      <c r="AA63" s="29"/>
      <c r="AB63" s="29"/>
      <c r="AC63" s="29"/>
      <c r="AD63" s="29"/>
      <c r="AE63" s="29"/>
      <c r="AF63" s="29"/>
      <c r="AG63" s="29"/>
      <c r="AH63" s="29">
        <f t="shared" si="6"/>
        <v>1</v>
      </c>
      <c r="AI63" s="50">
        <v>45047</v>
      </c>
      <c r="AJ63" s="48">
        <v>45168</v>
      </c>
      <c r="AK63" s="36" t="s">
        <v>262</v>
      </c>
      <c r="AL63" s="37" t="s">
        <v>44</v>
      </c>
      <c r="AM63" s="25" t="s">
        <v>268</v>
      </c>
      <c r="AN63" s="25" t="s">
        <v>45</v>
      </c>
      <c r="AO63" s="25" t="s">
        <v>46</v>
      </c>
    </row>
    <row r="64" spans="1:116" ht="102" customHeight="1">
      <c r="A64" s="36" t="s">
        <v>39</v>
      </c>
      <c r="B64" s="47" t="s">
        <v>40</v>
      </c>
      <c r="C64" s="51" t="s">
        <v>47</v>
      </c>
      <c r="D64" s="51" t="s">
        <v>47</v>
      </c>
      <c r="E64" s="51" t="s">
        <v>47</v>
      </c>
      <c r="F64" s="37" t="s">
        <v>222</v>
      </c>
      <c r="G64" s="36" t="s">
        <v>230</v>
      </c>
      <c r="H64" s="29">
        <v>0.5</v>
      </c>
      <c r="I64" s="216"/>
      <c r="J64" s="29"/>
      <c r="K64" s="29"/>
      <c r="L64" s="29"/>
      <c r="M64" s="29"/>
      <c r="N64" s="29"/>
      <c r="O64" s="29"/>
      <c r="P64" s="29"/>
      <c r="Q64" s="29"/>
      <c r="R64" s="29"/>
      <c r="S64" s="29"/>
      <c r="T64" s="29"/>
      <c r="U64" s="29"/>
      <c r="V64" s="29">
        <v>0.5</v>
      </c>
      <c r="W64" s="29"/>
      <c r="X64" s="29"/>
      <c r="Y64" s="29"/>
      <c r="Z64" s="29"/>
      <c r="AA64" s="29"/>
      <c r="AB64" s="29"/>
      <c r="AC64" s="29"/>
      <c r="AD64" s="29">
        <v>0.5</v>
      </c>
      <c r="AE64" s="29"/>
      <c r="AF64" s="29"/>
      <c r="AG64" s="29"/>
      <c r="AH64" s="29">
        <f t="shared" si="6"/>
        <v>1</v>
      </c>
      <c r="AI64" s="50">
        <v>45108</v>
      </c>
      <c r="AJ64" s="48">
        <v>45260</v>
      </c>
      <c r="AK64" s="36" t="s">
        <v>263</v>
      </c>
      <c r="AL64" s="37" t="s">
        <v>75</v>
      </c>
      <c r="AM64" s="25" t="s">
        <v>77</v>
      </c>
      <c r="AN64" s="25" t="s">
        <v>838</v>
      </c>
      <c r="AO64" s="25" t="s">
        <v>46</v>
      </c>
    </row>
    <row r="65" spans="1:116" ht="77.25">
      <c r="A65" s="36" t="s">
        <v>39</v>
      </c>
      <c r="B65" s="47" t="s">
        <v>40</v>
      </c>
      <c r="C65" s="51" t="s">
        <v>47</v>
      </c>
      <c r="D65" s="51" t="s">
        <v>47</v>
      </c>
      <c r="E65" s="51" t="s">
        <v>47</v>
      </c>
      <c r="F65" s="37" t="s">
        <v>187</v>
      </c>
      <c r="G65" s="36" t="s">
        <v>97</v>
      </c>
      <c r="H65" s="31">
        <v>0.1</v>
      </c>
      <c r="I65" s="214">
        <f>+H65+H66+H67+H68+H69+H70+H71+H72</f>
        <v>0.99999999999999989</v>
      </c>
      <c r="J65" s="29"/>
      <c r="K65" s="29"/>
      <c r="L65" s="29"/>
      <c r="M65" s="29"/>
      <c r="N65" s="29">
        <v>0.5</v>
      </c>
      <c r="O65" s="29"/>
      <c r="P65" s="29">
        <v>0.5</v>
      </c>
      <c r="Q65" s="29"/>
      <c r="R65" s="29"/>
      <c r="S65" s="29"/>
      <c r="T65" s="29"/>
      <c r="U65" s="29"/>
      <c r="V65" s="29"/>
      <c r="W65" s="29"/>
      <c r="X65" s="29"/>
      <c r="Y65" s="29"/>
      <c r="Z65" s="29"/>
      <c r="AA65" s="29"/>
      <c r="AB65" s="29"/>
      <c r="AC65" s="29"/>
      <c r="AD65" s="29"/>
      <c r="AE65" s="29"/>
      <c r="AF65" s="29"/>
      <c r="AG65" s="29"/>
      <c r="AH65" s="29">
        <f t="shared" si="6"/>
        <v>1</v>
      </c>
      <c r="AI65" s="50">
        <v>44986</v>
      </c>
      <c r="AJ65" s="48">
        <v>45046</v>
      </c>
      <c r="AK65" s="36" t="s">
        <v>98</v>
      </c>
      <c r="AL65" s="37" t="s">
        <v>41</v>
      </c>
      <c r="AM65" s="37" t="s">
        <v>241</v>
      </c>
      <c r="AN65" s="25" t="s">
        <v>43</v>
      </c>
      <c r="AO65" s="25" t="s">
        <v>46</v>
      </c>
    </row>
    <row r="66" spans="1:116" ht="77.25">
      <c r="A66" s="36" t="s">
        <v>39</v>
      </c>
      <c r="B66" s="47" t="s">
        <v>40</v>
      </c>
      <c r="C66" s="51" t="s">
        <v>47</v>
      </c>
      <c r="D66" s="51" t="s">
        <v>47</v>
      </c>
      <c r="E66" s="51" t="s">
        <v>47</v>
      </c>
      <c r="F66" s="37" t="s">
        <v>187</v>
      </c>
      <c r="G66" s="36" t="s">
        <v>205</v>
      </c>
      <c r="H66" s="31">
        <v>0.1</v>
      </c>
      <c r="I66" s="215"/>
      <c r="J66" s="29"/>
      <c r="K66" s="29"/>
      <c r="L66" s="29">
        <v>1</v>
      </c>
      <c r="M66" s="29"/>
      <c r="N66" s="29"/>
      <c r="O66" s="29"/>
      <c r="P66" s="29"/>
      <c r="Q66" s="29"/>
      <c r="R66" s="29"/>
      <c r="S66" s="29"/>
      <c r="T66" s="29"/>
      <c r="U66" s="29"/>
      <c r="V66" s="29"/>
      <c r="W66" s="29"/>
      <c r="X66" s="29"/>
      <c r="Y66" s="29"/>
      <c r="Z66" s="29"/>
      <c r="AA66" s="29"/>
      <c r="AB66" s="29"/>
      <c r="AC66" s="29"/>
      <c r="AD66" s="29"/>
      <c r="AE66" s="29"/>
      <c r="AF66" s="29"/>
      <c r="AG66" s="29"/>
      <c r="AH66" s="29">
        <f t="shared" si="6"/>
        <v>1</v>
      </c>
      <c r="AI66" s="50">
        <v>44958</v>
      </c>
      <c r="AJ66" s="48">
        <v>44985</v>
      </c>
      <c r="AK66" s="36" t="s">
        <v>100</v>
      </c>
      <c r="AL66" s="37" t="s">
        <v>41</v>
      </c>
      <c r="AM66" s="37" t="s">
        <v>241</v>
      </c>
      <c r="AN66" s="25" t="s">
        <v>43</v>
      </c>
      <c r="AO66" s="25" t="s">
        <v>46</v>
      </c>
    </row>
    <row r="67" spans="1:116" ht="77.25">
      <c r="A67" s="36" t="s">
        <v>39</v>
      </c>
      <c r="B67" s="47" t="s">
        <v>40</v>
      </c>
      <c r="C67" s="51" t="s">
        <v>47</v>
      </c>
      <c r="D67" s="51" t="s">
        <v>47</v>
      </c>
      <c r="E67" s="51" t="s">
        <v>47</v>
      </c>
      <c r="F67" s="37" t="s">
        <v>187</v>
      </c>
      <c r="G67" s="36" t="s">
        <v>206</v>
      </c>
      <c r="H67" s="31">
        <v>0.1</v>
      </c>
      <c r="I67" s="215"/>
      <c r="J67" s="29"/>
      <c r="K67" s="29"/>
      <c r="L67" s="29">
        <v>0.15</v>
      </c>
      <c r="M67" s="29"/>
      <c r="N67" s="29"/>
      <c r="O67" s="29"/>
      <c r="P67" s="29">
        <v>0.15</v>
      </c>
      <c r="Q67" s="29"/>
      <c r="R67" s="29"/>
      <c r="S67" s="29"/>
      <c r="T67" s="29">
        <v>0.15</v>
      </c>
      <c r="U67" s="29"/>
      <c r="V67" s="29"/>
      <c r="W67" s="29"/>
      <c r="X67" s="29">
        <v>0.15</v>
      </c>
      <c r="Y67" s="29"/>
      <c r="Z67" s="29"/>
      <c r="AA67" s="29"/>
      <c r="AB67" s="29">
        <v>0.15</v>
      </c>
      <c r="AC67" s="29"/>
      <c r="AD67" s="29"/>
      <c r="AE67" s="29"/>
      <c r="AF67" s="29">
        <v>0.25</v>
      </c>
      <c r="AG67" s="29"/>
      <c r="AH67" s="29">
        <f t="shared" si="6"/>
        <v>1</v>
      </c>
      <c r="AI67" s="50">
        <v>44958</v>
      </c>
      <c r="AJ67" s="48">
        <v>45291</v>
      </c>
      <c r="AK67" s="36" t="s">
        <v>253</v>
      </c>
      <c r="AL67" s="37" t="s">
        <v>41</v>
      </c>
      <c r="AM67" s="37" t="s">
        <v>241</v>
      </c>
      <c r="AN67" s="25" t="s">
        <v>43</v>
      </c>
      <c r="AO67" s="25" t="s">
        <v>46</v>
      </c>
    </row>
    <row r="68" spans="1:116" s="28" customFormat="1" ht="77.25">
      <c r="A68" s="36" t="s">
        <v>39</v>
      </c>
      <c r="B68" s="47" t="s">
        <v>40</v>
      </c>
      <c r="C68" s="51" t="s">
        <v>47</v>
      </c>
      <c r="D68" s="51" t="s">
        <v>47</v>
      </c>
      <c r="E68" s="51" t="s">
        <v>47</v>
      </c>
      <c r="F68" s="37" t="s">
        <v>187</v>
      </c>
      <c r="G68" s="37" t="s">
        <v>101</v>
      </c>
      <c r="H68" s="29">
        <v>0.2</v>
      </c>
      <c r="I68" s="215"/>
      <c r="J68" s="29"/>
      <c r="K68" s="29"/>
      <c r="L68" s="29"/>
      <c r="M68" s="29"/>
      <c r="N68" s="29">
        <v>0.25</v>
      </c>
      <c r="O68" s="29"/>
      <c r="P68" s="29"/>
      <c r="Q68" s="29"/>
      <c r="R68" s="29"/>
      <c r="S68" s="29"/>
      <c r="T68" s="29">
        <v>0.25</v>
      </c>
      <c r="U68" s="29"/>
      <c r="V68" s="43"/>
      <c r="W68" s="29"/>
      <c r="X68" s="29"/>
      <c r="Y68" s="29"/>
      <c r="Z68" s="29">
        <v>0.25</v>
      </c>
      <c r="AA68" s="29"/>
      <c r="AB68" s="43"/>
      <c r="AC68" s="29"/>
      <c r="AD68" s="29"/>
      <c r="AE68" s="29"/>
      <c r="AF68" s="29">
        <v>0.25</v>
      </c>
      <c r="AG68" s="29"/>
      <c r="AH68" s="29">
        <f t="shared" si="6"/>
        <v>1</v>
      </c>
      <c r="AI68" s="50">
        <v>44986</v>
      </c>
      <c r="AJ68" s="48">
        <v>45291</v>
      </c>
      <c r="AK68" s="26" t="s">
        <v>102</v>
      </c>
      <c r="AL68" s="37" t="s">
        <v>49</v>
      </c>
      <c r="AM68" s="37" t="s">
        <v>50</v>
      </c>
      <c r="AN68" s="25" t="s">
        <v>43</v>
      </c>
      <c r="AO68" s="25" t="s">
        <v>46</v>
      </c>
    </row>
    <row r="69" spans="1:116" ht="102" customHeight="1">
      <c r="A69" s="36" t="s">
        <v>39</v>
      </c>
      <c r="B69" s="47" t="s">
        <v>40</v>
      </c>
      <c r="C69" s="51" t="s">
        <v>47</v>
      </c>
      <c r="D69" s="51" t="s">
        <v>47</v>
      </c>
      <c r="E69" s="51" t="s">
        <v>47</v>
      </c>
      <c r="F69" s="37" t="s">
        <v>223</v>
      </c>
      <c r="G69" s="36" t="s">
        <v>233</v>
      </c>
      <c r="H69" s="29">
        <v>0.2</v>
      </c>
      <c r="I69" s="215"/>
      <c r="J69" s="29"/>
      <c r="K69" s="29"/>
      <c r="L69" s="29"/>
      <c r="M69" s="29"/>
      <c r="N69" s="29"/>
      <c r="O69" s="29"/>
      <c r="P69" s="29">
        <v>0.33329999999999999</v>
      </c>
      <c r="Q69" s="29"/>
      <c r="R69" s="29"/>
      <c r="S69" s="29"/>
      <c r="T69" s="29"/>
      <c r="U69" s="29"/>
      <c r="V69" s="29"/>
      <c r="W69" s="29"/>
      <c r="X69" s="29">
        <v>0.33329999999999999</v>
      </c>
      <c r="Y69" s="29"/>
      <c r="Z69" s="29"/>
      <c r="AA69" s="29"/>
      <c r="AB69" s="29"/>
      <c r="AC69" s="29"/>
      <c r="AD69" s="29"/>
      <c r="AE69" s="29"/>
      <c r="AF69" s="29">
        <v>0.33329999999999999</v>
      </c>
      <c r="AG69" s="29"/>
      <c r="AH69" s="29">
        <f t="shared" si="6"/>
        <v>0.99990000000000001</v>
      </c>
      <c r="AI69" s="50">
        <v>45017</v>
      </c>
      <c r="AJ69" s="48">
        <v>45275</v>
      </c>
      <c r="AK69" s="36" t="s">
        <v>264</v>
      </c>
      <c r="AL69" s="37" t="s">
        <v>41</v>
      </c>
      <c r="AM69" s="37" t="s">
        <v>241</v>
      </c>
      <c r="AN69" s="25" t="s">
        <v>43</v>
      </c>
      <c r="AO69" s="25" t="s">
        <v>46</v>
      </c>
    </row>
    <row r="70" spans="1:116" ht="102" customHeight="1">
      <c r="A70" s="36" t="s">
        <v>39</v>
      </c>
      <c r="B70" s="47" t="s">
        <v>40</v>
      </c>
      <c r="C70" s="51" t="s">
        <v>47</v>
      </c>
      <c r="D70" s="51" t="s">
        <v>47</v>
      </c>
      <c r="E70" s="51" t="s">
        <v>47</v>
      </c>
      <c r="F70" s="37" t="s">
        <v>224</v>
      </c>
      <c r="G70" s="36" t="s">
        <v>232</v>
      </c>
      <c r="H70" s="29">
        <v>0.1</v>
      </c>
      <c r="I70" s="215"/>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+J70+L70+N70+P70+R70+T70+V70+X70+Z70+AB70+AD70+AF70</f>
        <v>1</v>
      </c>
      <c r="AI70" s="50">
        <v>44986</v>
      </c>
      <c r="AJ70" s="48">
        <v>45291</v>
      </c>
      <c r="AK70" s="36" t="s">
        <v>265</v>
      </c>
      <c r="AL70" s="37" t="s">
        <v>41</v>
      </c>
      <c r="AM70" s="37" t="s">
        <v>241</v>
      </c>
      <c r="AN70" s="25" t="s">
        <v>43</v>
      </c>
      <c r="AO70" s="25" t="s">
        <v>46</v>
      </c>
    </row>
    <row r="71" spans="1:116" s="1" customFormat="1" ht="102" customHeight="1">
      <c r="A71" s="36" t="s">
        <v>39</v>
      </c>
      <c r="B71" s="47" t="s">
        <v>40</v>
      </c>
      <c r="C71" s="51" t="s">
        <v>47</v>
      </c>
      <c r="D71" s="51" t="s">
        <v>47</v>
      </c>
      <c r="E71" s="51" t="s">
        <v>47</v>
      </c>
      <c r="F71" s="37" t="s">
        <v>225</v>
      </c>
      <c r="G71" s="36" t="s">
        <v>272</v>
      </c>
      <c r="H71" s="29">
        <v>0.1</v>
      </c>
      <c r="I71" s="215"/>
      <c r="J71" s="29"/>
      <c r="K71" s="29"/>
      <c r="L71" s="29"/>
      <c r="M71" s="29"/>
      <c r="N71" s="29"/>
      <c r="O71" s="29"/>
      <c r="P71" s="29"/>
      <c r="Q71" s="29"/>
      <c r="R71" s="29"/>
      <c r="S71" s="29"/>
      <c r="T71" s="29">
        <v>1</v>
      </c>
      <c r="U71" s="29"/>
      <c r="V71" s="29"/>
      <c r="W71" s="29"/>
      <c r="X71" s="29"/>
      <c r="Y71" s="29"/>
      <c r="Z71" s="29"/>
      <c r="AA71" s="29"/>
      <c r="AB71" s="29"/>
      <c r="AC71" s="29"/>
      <c r="AD71" s="29"/>
      <c r="AE71" s="29"/>
      <c r="AF71" s="29"/>
      <c r="AG71" s="29"/>
      <c r="AH71" s="29">
        <f t="shared" si="6"/>
        <v>1</v>
      </c>
      <c r="AI71" s="50">
        <v>45078</v>
      </c>
      <c r="AJ71" s="48">
        <v>45107</v>
      </c>
      <c r="AK71" s="36" t="s">
        <v>266</v>
      </c>
      <c r="AL71" s="37" t="s">
        <v>41</v>
      </c>
      <c r="AM71" s="37" t="s">
        <v>241</v>
      </c>
      <c r="AN71" s="25" t="s">
        <v>43</v>
      </c>
      <c r="AO71" s="25" t="s">
        <v>46</v>
      </c>
    </row>
    <row r="72" spans="1:116" ht="102" customHeight="1">
      <c r="A72" s="36" t="s">
        <v>39</v>
      </c>
      <c r="B72" s="47" t="s">
        <v>40</v>
      </c>
      <c r="C72" s="51" t="s">
        <v>47</v>
      </c>
      <c r="D72" s="51" t="s">
        <v>47</v>
      </c>
      <c r="E72" s="51" t="s">
        <v>47</v>
      </c>
      <c r="F72" s="37" t="s">
        <v>226</v>
      </c>
      <c r="G72" s="36" t="s">
        <v>231</v>
      </c>
      <c r="H72" s="29">
        <v>0.1</v>
      </c>
      <c r="I72" s="216"/>
      <c r="J72" s="29"/>
      <c r="K72" s="29"/>
      <c r="L72" s="29"/>
      <c r="M72" s="29"/>
      <c r="N72" s="29"/>
      <c r="O72" s="29"/>
      <c r="P72" s="29"/>
      <c r="Q72" s="29"/>
      <c r="R72" s="29"/>
      <c r="S72" s="29"/>
      <c r="T72" s="29"/>
      <c r="U72" s="29"/>
      <c r="V72" s="29"/>
      <c r="W72" s="29"/>
      <c r="X72" s="29">
        <v>0.5</v>
      </c>
      <c r="Y72" s="29"/>
      <c r="Z72" s="29">
        <v>0.5</v>
      </c>
      <c r="AA72" s="29"/>
      <c r="AB72" s="29"/>
      <c r="AC72" s="29"/>
      <c r="AD72" s="29"/>
      <c r="AE72" s="29"/>
      <c r="AF72" s="29"/>
      <c r="AG72" s="29"/>
      <c r="AH72" s="29">
        <f t="shared" si="6"/>
        <v>1</v>
      </c>
      <c r="AI72" s="48">
        <v>45139</v>
      </c>
      <c r="AJ72" s="48">
        <v>45199</v>
      </c>
      <c r="AK72" s="36" t="s">
        <v>267</v>
      </c>
      <c r="AL72" s="37" t="s">
        <v>44</v>
      </c>
      <c r="AM72" s="37" t="s">
        <v>268</v>
      </c>
      <c r="AN72" s="25" t="s">
        <v>45</v>
      </c>
      <c r="AO72" s="25" t="s">
        <v>46</v>
      </c>
      <c r="DL72" s="2"/>
    </row>
    <row r="73" spans="1:116" s="1" customFormat="1" ht="77.25">
      <c r="A73" s="36" t="s">
        <v>39</v>
      </c>
      <c r="B73" s="47" t="s">
        <v>40</v>
      </c>
      <c r="C73" s="51" t="s">
        <v>47</v>
      </c>
      <c r="D73" s="51" t="s">
        <v>47</v>
      </c>
      <c r="E73" s="51" t="s">
        <v>47</v>
      </c>
      <c r="F73" s="37" t="s">
        <v>227</v>
      </c>
      <c r="G73" s="36" t="s">
        <v>78</v>
      </c>
      <c r="H73" s="31">
        <v>0.1</v>
      </c>
      <c r="I73" s="217">
        <f>+H73+H74+H75+H76+H77+H78</f>
        <v>1</v>
      </c>
      <c r="J73" s="29"/>
      <c r="K73" s="29"/>
      <c r="L73" s="29">
        <v>0.33329999999999999</v>
      </c>
      <c r="M73" s="29"/>
      <c r="N73" s="29"/>
      <c r="O73" s="29"/>
      <c r="P73" s="29"/>
      <c r="Q73" s="29"/>
      <c r="R73" s="29"/>
      <c r="S73" s="29"/>
      <c r="T73" s="29"/>
      <c r="U73" s="29"/>
      <c r="V73" s="29">
        <v>0.33329999999999999</v>
      </c>
      <c r="W73" s="29"/>
      <c r="X73" s="29"/>
      <c r="Y73" s="29"/>
      <c r="Z73" s="29"/>
      <c r="AA73" s="29"/>
      <c r="AB73" s="29"/>
      <c r="AC73" s="29"/>
      <c r="AD73" s="29"/>
      <c r="AE73" s="29"/>
      <c r="AF73" s="29">
        <v>0.33329999999999999</v>
      </c>
      <c r="AG73" s="29"/>
      <c r="AH73" s="29">
        <v>0.99990000000000001</v>
      </c>
      <c r="AI73" s="48">
        <v>44958</v>
      </c>
      <c r="AJ73" s="48">
        <v>45291</v>
      </c>
      <c r="AK73" s="37" t="s">
        <v>79</v>
      </c>
      <c r="AL73" s="37" t="s">
        <v>44</v>
      </c>
      <c r="AM73" s="37" t="s">
        <v>268</v>
      </c>
      <c r="AN73" s="25" t="s">
        <v>45</v>
      </c>
      <c r="AO73" s="25" t="s">
        <v>46</v>
      </c>
    </row>
    <row r="74" spans="1:116" s="1" customFormat="1" ht="97.5" customHeight="1">
      <c r="A74" s="36" t="s">
        <v>39</v>
      </c>
      <c r="B74" s="47" t="s">
        <v>40</v>
      </c>
      <c r="C74" s="51" t="s">
        <v>47</v>
      </c>
      <c r="D74" s="51" t="s">
        <v>47</v>
      </c>
      <c r="E74" s="51" t="s">
        <v>47</v>
      </c>
      <c r="F74" s="37" t="s">
        <v>184</v>
      </c>
      <c r="G74" s="36" t="s">
        <v>81</v>
      </c>
      <c r="H74" s="31">
        <v>0.2</v>
      </c>
      <c r="I74" s="218"/>
      <c r="J74" s="29"/>
      <c r="K74" s="29"/>
      <c r="L74" s="29"/>
      <c r="M74" s="29"/>
      <c r="N74" s="29"/>
      <c r="O74" s="29"/>
      <c r="P74" s="29"/>
      <c r="Q74" s="29"/>
      <c r="R74" s="29"/>
      <c r="S74" s="29"/>
      <c r="T74" s="29"/>
      <c r="U74" s="29"/>
      <c r="V74" s="29"/>
      <c r="W74" s="29"/>
      <c r="X74" s="29"/>
      <c r="Y74" s="29"/>
      <c r="Z74" s="29"/>
      <c r="AA74" s="29"/>
      <c r="AB74" s="29"/>
      <c r="AC74" s="29"/>
      <c r="AD74" s="29">
        <v>0.5</v>
      </c>
      <c r="AE74" s="29"/>
      <c r="AF74" s="29">
        <v>0.5</v>
      </c>
      <c r="AG74" s="29"/>
      <c r="AH74" s="29">
        <v>1</v>
      </c>
      <c r="AI74" s="50">
        <v>45231</v>
      </c>
      <c r="AJ74" s="48">
        <v>45291</v>
      </c>
      <c r="AK74" s="37" t="s">
        <v>82</v>
      </c>
      <c r="AL74" s="37" t="s">
        <v>44</v>
      </c>
      <c r="AM74" s="37" t="s">
        <v>268</v>
      </c>
      <c r="AN74" s="25" t="s">
        <v>45</v>
      </c>
      <c r="AO74" s="25" t="s">
        <v>46</v>
      </c>
    </row>
    <row r="75" spans="1:116" s="1" customFormat="1" ht="77.25">
      <c r="A75" s="36" t="s">
        <v>39</v>
      </c>
      <c r="B75" s="47" t="s">
        <v>40</v>
      </c>
      <c r="C75" s="51" t="s">
        <v>47</v>
      </c>
      <c r="D75" s="51" t="s">
        <v>47</v>
      </c>
      <c r="E75" s="51" t="s">
        <v>47</v>
      </c>
      <c r="F75" s="37" t="s">
        <v>183</v>
      </c>
      <c r="G75" s="36" t="s">
        <v>83</v>
      </c>
      <c r="H75" s="31">
        <v>0.1</v>
      </c>
      <c r="I75" s="218"/>
      <c r="J75" s="29">
        <v>1</v>
      </c>
      <c r="K75" s="29"/>
      <c r="L75" s="29"/>
      <c r="M75" s="29"/>
      <c r="N75" s="29"/>
      <c r="O75" s="29"/>
      <c r="P75" s="29"/>
      <c r="Q75" s="29"/>
      <c r="R75" s="29"/>
      <c r="S75" s="29"/>
      <c r="T75" s="29"/>
      <c r="U75" s="29"/>
      <c r="V75" s="29"/>
      <c r="W75" s="29"/>
      <c r="X75" s="29"/>
      <c r="Y75" s="29"/>
      <c r="Z75" s="29"/>
      <c r="AA75" s="29"/>
      <c r="AB75" s="29"/>
      <c r="AC75" s="29"/>
      <c r="AD75" s="29"/>
      <c r="AE75" s="29"/>
      <c r="AF75" s="29"/>
      <c r="AG75" s="29"/>
      <c r="AH75" s="29">
        <v>1</v>
      </c>
      <c r="AI75" s="50">
        <v>44928</v>
      </c>
      <c r="AJ75" s="48">
        <v>44957</v>
      </c>
      <c r="AK75" s="37" t="s">
        <v>84</v>
      </c>
      <c r="AL75" s="37" t="s">
        <v>44</v>
      </c>
      <c r="AM75" s="37" t="s">
        <v>268</v>
      </c>
      <c r="AN75" s="25" t="s">
        <v>45</v>
      </c>
      <c r="AO75" s="25" t="s">
        <v>46</v>
      </c>
    </row>
    <row r="76" spans="1:116" s="1" customFormat="1" ht="113.25" customHeight="1">
      <c r="A76" s="36" t="s">
        <v>39</v>
      </c>
      <c r="B76" s="47" t="s">
        <v>40</v>
      </c>
      <c r="C76" s="51" t="s">
        <v>47</v>
      </c>
      <c r="D76" s="51" t="s">
        <v>47</v>
      </c>
      <c r="E76" s="51" t="s">
        <v>47</v>
      </c>
      <c r="F76" s="37" t="s">
        <v>183</v>
      </c>
      <c r="G76" s="36" t="s">
        <v>85</v>
      </c>
      <c r="H76" s="31">
        <v>0.2</v>
      </c>
      <c r="I76" s="218"/>
      <c r="J76" s="29"/>
      <c r="K76" s="29"/>
      <c r="L76" s="29">
        <v>1</v>
      </c>
      <c r="M76" s="29"/>
      <c r="N76" s="29"/>
      <c r="O76" s="29"/>
      <c r="P76" s="29"/>
      <c r="Q76" s="29"/>
      <c r="R76" s="29"/>
      <c r="S76" s="29"/>
      <c r="T76" s="29"/>
      <c r="U76" s="29"/>
      <c r="V76" s="29"/>
      <c r="W76" s="29"/>
      <c r="X76" s="29"/>
      <c r="Y76" s="29"/>
      <c r="Z76" s="29"/>
      <c r="AA76" s="29"/>
      <c r="AB76" s="29"/>
      <c r="AC76" s="29"/>
      <c r="AD76" s="29"/>
      <c r="AE76" s="29"/>
      <c r="AF76" s="29"/>
      <c r="AG76" s="29"/>
      <c r="AH76" s="29">
        <v>1</v>
      </c>
      <c r="AI76" s="50">
        <v>44958</v>
      </c>
      <c r="AJ76" s="48">
        <v>44985</v>
      </c>
      <c r="AK76" s="37" t="s">
        <v>86</v>
      </c>
      <c r="AL76" s="37" t="s">
        <v>44</v>
      </c>
      <c r="AM76" s="37" t="s">
        <v>268</v>
      </c>
      <c r="AN76" s="25" t="s">
        <v>45</v>
      </c>
      <c r="AO76" s="25" t="s">
        <v>46</v>
      </c>
    </row>
    <row r="77" spans="1:116" s="1" customFormat="1" ht="92.25" customHeight="1">
      <c r="A77" s="36" t="s">
        <v>39</v>
      </c>
      <c r="B77" s="47" t="s">
        <v>40</v>
      </c>
      <c r="C77" s="51" t="s">
        <v>47</v>
      </c>
      <c r="D77" s="51" t="s">
        <v>47</v>
      </c>
      <c r="E77" s="51" t="s">
        <v>47</v>
      </c>
      <c r="F77" s="37" t="s">
        <v>186</v>
      </c>
      <c r="G77" s="36" t="s">
        <v>87</v>
      </c>
      <c r="H77" s="31">
        <v>0.2</v>
      </c>
      <c r="I77" s="218"/>
      <c r="J77" s="29"/>
      <c r="K77" s="29"/>
      <c r="L77" s="29">
        <v>0.09</v>
      </c>
      <c r="M77" s="29"/>
      <c r="N77" s="29">
        <v>0.09</v>
      </c>
      <c r="O77" s="29"/>
      <c r="P77" s="29">
        <v>0.09</v>
      </c>
      <c r="Q77" s="29"/>
      <c r="R77" s="29">
        <v>0.09</v>
      </c>
      <c r="S77" s="29"/>
      <c r="T77" s="29">
        <v>0.09</v>
      </c>
      <c r="U77" s="29"/>
      <c r="V77" s="29">
        <v>0.09</v>
      </c>
      <c r="W77" s="29"/>
      <c r="X77" s="29">
        <v>0.09</v>
      </c>
      <c r="Y77" s="29"/>
      <c r="Z77" s="29">
        <v>0.09</v>
      </c>
      <c r="AA77" s="29"/>
      <c r="AB77" s="29">
        <v>0.09</v>
      </c>
      <c r="AC77" s="29"/>
      <c r="AD77" s="29">
        <v>0.09</v>
      </c>
      <c r="AE77" s="29"/>
      <c r="AF77" s="29">
        <v>0.1</v>
      </c>
      <c r="AG77" s="29"/>
      <c r="AH77" s="29">
        <v>0.99999999999999978</v>
      </c>
      <c r="AI77" s="50">
        <v>44958</v>
      </c>
      <c r="AJ77" s="48">
        <v>45291</v>
      </c>
      <c r="AK77" s="37" t="s">
        <v>88</v>
      </c>
      <c r="AL77" s="37" t="s">
        <v>236</v>
      </c>
      <c r="AM77" s="37" t="s">
        <v>90</v>
      </c>
      <c r="AN77" s="25" t="s">
        <v>91</v>
      </c>
      <c r="AO77" s="25" t="s">
        <v>46</v>
      </c>
    </row>
    <row r="78" spans="1:116" s="1" customFormat="1" ht="98.25" customHeight="1">
      <c r="A78" s="36" t="s">
        <v>39</v>
      </c>
      <c r="B78" s="47" t="s">
        <v>40</v>
      </c>
      <c r="C78" s="51" t="s">
        <v>47</v>
      </c>
      <c r="D78" s="51" t="s">
        <v>47</v>
      </c>
      <c r="E78" s="51" t="s">
        <v>47</v>
      </c>
      <c r="F78" s="37" t="s">
        <v>185</v>
      </c>
      <c r="G78" s="36" t="s">
        <v>92</v>
      </c>
      <c r="H78" s="31">
        <v>0.2</v>
      </c>
      <c r="I78" s="219"/>
      <c r="J78" s="29"/>
      <c r="K78" s="29"/>
      <c r="L78" s="29"/>
      <c r="M78" s="29"/>
      <c r="N78" s="29"/>
      <c r="O78" s="29"/>
      <c r="P78" s="29">
        <v>0.3333333</v>
      </c>
      <c r="Q78" s="29"/>
      <c r="R78" s="29"/>
      <c r="S78" s="29"/>
      <c r="T78" s="29"/>
      <c r="U78" s="29"/>
      <c r="V78" s="29"/>
      <c r="W78" s="29"/>
      <c r="X78" s="29">
        <v>0.3333333</v>
      </c>
      <c r="Y78" s="29"/>
      <c r="Z78" s="29"/>
      <c r="AA78" s="29"/>
      <c r="AB78" s="29"/>
      <c r="AC78" s="29"/>
      <c r="AD78" s="29"/>
      <c r="AE78" s="29"/>
      <c r="AF78" s="29">
        <v>0.3333333</v>
      </c>
      <c r="AG78" s="29"/>
      <c r="AH78" s="29">
        <v>0.99999989999999994</v>
      </c>
      <c r="AI78" s="50">
        <v>45017</v>
      </c>
      <c r="AJ78" s="48">
        <v>45291</v>
      </c>
      <c r="AK78" s="37" t="s">
        <v>93</v>
      </c>
      <c r="AL78" s="37" t="s">
        <v>44</v>
      </c>
      <c r="AM78" s="37" t="s">
        <v>268</v>
      </c>
      <c r="AN78" s="25" t="s">
        <v>45</v>
      </c>
      <c r="AO78" s="25" t="s">
        <v>46</v>
      </c>
    </row>
    <row r="81" spans="1:41" s="1" customFormat="1">
      <c r="A81" s="3"/>
      <c r="B81" s="3"/>
      <c r="C81" s="3"/>
      <c r="D81" s="3"/>
      <c r="E81" s="3"/>
      <c r="F81" s="2"/>
      <c r="G81" s="33"/>
      <c r="H81" s="2"/>
      <c r="I81" s="3"/>
      <c r="J81" s="3"/>
      <c r="K81" s="3"/>
      <c r="L81" s="3"/>
      <c r="M81" s="3"/>
      <c r="N81" s="3"/>
      <c r="O81" s="3"/>
      <c r="P81" s="3"/>
      <c r="Q81" s="3"/>
      <c r="R81" s="3"/>
      <c r="S81" s="3"/>
      <c r="T81" s="3"/>
      <c r="U81" s="3"/>
      <c r="V81" s="3"/>
      <c r="W81" s="3"/>
      <c r="X81" s="9"/>
      <c r="Y81" s="9"/>
      <c r="Z81" s="3"/>
      <c r="AA81" s="9"/>
      <c r="AB81" s="3"/>
      <c r="AC81" s="3"/>
      <c r="AD81" s="3"/>
      <c r="AE81" s="3"/>
      <c r="AF81" s="3"/>
      <c r="AG81" s="3"/>
      <c r="AH81" s="3"/>
      <c r="AI81" s="3"/>
      <c r="AJ81" s="3"/>
      <c r="AK81" s="24"/>
      <c r="AL81" s="5"/>
      <c r="AM81" s="3"/>
      <c r="AN81" s="3"/>
      <c r="AO81" s="3"/>
    </row>
    <row r="82" spans="1:41" s="1" customFormat="1">
      <c r="A82" s="3"/>
      <c r="B82" s="3"/>
      <c r="C82" s="3"/>
      <c r="D82" s="3"/>
      <c r="E82" s="3"/>
      <c r="F82" s="2"/>
      <c r="G82" s="34"/>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row>
    <row r="83" spans="1:41" s="1" customFormat="1">
      <c r="A83" s="3"/>
      <c r="B83" s="3"/>
      <c r="C83" s="3"/>
      <c r="D83" s="3"/>
      <c r="E83" s="3"/>
      <c r="F83" s="2"/>
      <c r="G83" s="35"/>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sheetData>
  <autoFilter ref="A9:DL9" xr:uid="{00000000-0001-0000-0000-000000000000}"/>
  <dataConsolidate/>
  <mergeCells count="43">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49:I62"/>
    <mergeCell ref="I63:I64"/>
    <mergeCell ref="I65:I72"/>
    <mergeCell ref="I73:I78"/>
    <mergeCell ref="I10:I17"/>
    <mergeCell ref="I18:I28"/>
    <mergeCell ref="I29:I46"/>
    <mergeCell ref="I47:I48"/>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3 F64453:F64454" xr:uid="{00000000-0002-0000-0000-000000000000}"/>
    <dataValidation allowBlank="1" showInputMessage="1" showErrorMessage="1" prompt="Describir el alcance de la tarea. En este sentido se deben detallar  los principales aspectos que permitirán tener claro lo que deben realizar, los entregables y los resultados esperados. " sqref="G64463:H64463 G64453:H64454" xr:uid="{00000000-0002-0000-0000-000001000000}"/>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M87"/>
  <sheetViews>
    <sheetView view="pageBreakPreview" topLeftCell="A46" zoomScale="70" zoomScaleNormal="60" zoomScaleSheetLayoutView="70" workbookViewId="0">
      <selection activeCell="B53" sqref="B53"/>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2.85546875" style="3" customWidth="1"/>
    <col min="41" max="42" width="34.28515625" style="3" customWidth="1"/>
    <col min="43" max="43" width="64.5703125" style="1" customWidth="1"/>
    <col min="44" max="117" width="11.42578125" style="1"/>
    <col min="118"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45198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7</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customHeight="1">
      <c r="A10" s="36" t="s">
        <v>39</v>
      </c>
      <c r="B10" s="47" t="s">
        <v>40</v>
      </c>
      <c r="C10" s="51" t="s">
        <v>47</v>
      </c>
      <c r="D10" s="51" t="s">
        <v>47</v>
      </c>
      <c r="E10" s="51" t="s">
        <v>47</v>
      </c>
      <c r="F10" s="38" t="s">
        <v>209</v>
      </c>
      <c r="G10" s="36" t="s">
        <v>249</v>
      </c>
      <c r="H10" s="31">
        <v>0.15</v>
      </c>
      <c r="I10" s="220">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c r="A14" s="36" t="s">
        <v>39</v>
      </c>
      <c r="B14" s="47" t="s">
        <v>40</v>
      </c>
      <c r="C14" s="51" t="s">
        <v>47</v>
      </c>
      <c r="D14" s="51" t="s">
        <v>47</v>
      </c>
      <c r="E14" s="51" t="s">
        <v>47</v>
      </c>
      <c r="F14" s="38" t="s">
        <v>210</v>
      </c>
      <c r="G14" s="42" t="s">
        <v>211</v>
      </c>
      <c r="H14" s="52">
        <v>0.1</v>
      </c>
      <c r="I14" s="22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c r="A15" s="36" t="s">
        <v>39</v>
      </c>
      <c r="B15" s="47" t="s">
        <v>40</v>
      </c>
      <c r="C15" s="51" t="s">
        <v>47</v>
      </c>
      <c r="D15" s="51" t="s">
        <v>47</v>
      </c>
      <c r="E15" s="51" t="s">
        <v>47</v>
      </c>
      <c r="F15" s="38" t="s">
        <v>212</v>
      </c>
      <c r="G15" s="42" t="s">
        <v>270</v>
      </c>
      <c r="H15" s="52">
        <v>0.1</v>
      </c>
      <c r="I15" s="22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c r="A16" s="36" t="s">
        <v>39</v>
      </c>
      <c r="B16" s="47" t="s">
        <v>40</v>
      </c>
      <c r="C16" s="51" t="s">
        <v>47</v>
      </c>
      <c r="D16" s="51" t="s">
        <v>47</v>
      </c>
      <c r="E16" s="51" t="s">
        <v>47</v>
      </c>
      <c r="F16" s="38" t="s">
        <v>198</v>
      </c>
      <c r="G16" s="36" t="s">
        <v>155</v>
      </c>
      <c r="H16" s="52">
        <v>0.2</v>
      </c>
      <c r="I16" s="220"/>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customHeight="1">
      <c r="A17" s="36" t="s">
        <v>39</v>
      </c>
      <c r="B17" s="47" t="s">
        <v>40</v>
      </c>
      <c r="C17" s="51" t="s">
        <v>47</v>
      </c>
      <c r="D17" s="51" t="s">
        <v>47</v>
      </c>
      <c r="E17" s="51" t="s">
        <v>47</v>
      </c>
      <c r="F17" s="38" t="s">
        <v>200</v>
      </c>
      <c r="G17" s="36" t="s">
        <v>204</v>
      </c>
      <c r="H17" s="52">
        <v>0.1</v>
      </c>
      <c r="I17" s="220"/>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c r="A18" s="36" t="s">
        <v>39</v>
      </c>
      <c r="B18" s="47" t="s">
        <v>40</v>
      </c>
      <c r="C18" s="51" t="s">
        <v>47</v>
      </c>
      <c r="D18" s="51" t="s">
        <v>47</v>
      </c>
      <c r="E18" s="51" t="s">
        <v>47</v>
      </c>
      <c r="F18" s="38" t="s">
        <v>200</v>
      </c>
      <c r="G18" s="36" t="s">
        <v>148</v>
      </c>
      <c r="H18" s="31">
        <v>0.1</v>
      </c>
      <c r="I18" s="220"/>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customHeight="1">
      <c r="A19" s="36" t="s">
        <v>39</v>
      </c>
      <c r="B19" s="47" t="s">
        <v>40</v>
      </c>
      <c r="C19" s="51" t="s">
        <v>47</v>
      </c>
      <c r="D19" s="51" t="s">
        <v>47</v>
      </c>
      <c r="E19" s="51" t="s">
        <v>47</v>
      </c>
      <c r="F19" s="37" t="s">
        <v>191</v>
      </c>
      <c r="G19" s="36" t="s">
        <v>203</v>
      </c>
      <c r="H19" s="29">
        <v>0.05</v>
      </c>
      <c r="I19" s="221">
        <f>+H19+H20+H21+H22+H24+H25+H26+H27+H28+H29+H30</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c r="A20" s="36" t="s">
        <v>39</v>
      </c>
      <c r="B20" s="47" t="s">
        <v>40</v>
      </c>
      <c r="C20" s="51" t="s">
        <v>47</v>
      </c>
      <c r="D20" s="51" t="s">
        <v>47</v>
      </c>
      <c r="E20" s="51" t="s">
        <v>47</v>
      </c>
      <c r="F20" s="37" t="s">
        <v>191</v>
      </c>
      <c r="G20" s="36" t="s">
        <v>119</v>
      </c>
      <c r="H20" s="29">
        <v>0.2</v>
      </c>
      <c r="I20" s="221"/>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c r="A21" s="36" t="s">
        <v>39</v>
      </c>
      <c r="B21" s="47" t="s">
        <v>40</v>
      </c>
      <c r="C21" s="51" t="s">
        <v>47</v>
      </c>
      <c r="D21" s="51" t="s">
        <v>47</v>
      </c>
      <c r="E21" s="51" t="s">
        <v>47</v>
      </c>
      <c r="F21" s="37" t="s">
        <v>192</v>
      </c>
      <c r="G21" s="36" t="s">
        <v>117</v>
      </c>
      <c r="H21" s="29">
        <v>0.05</v>
      </c>
      <c r="I21" s="221"/>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s="1" customFormat="1" ht="76.5">
      <c r="A22" s="36" t="s">
        <v>39</v>
      </c>
      <c r="B22" s="47" t="s">
        <v>40</v>
      </c>
      <c r="C22" s="51" t="s">
        <v>47</v>
      </c>
      <c r="D22" s="51" t="s">
        <v>47</v>
      </c>
      <c r="E22" s="51" t="s">
        <v>47</v>
      </c>
      <c r="F22" s="37" t="s">
        <v>195</v>
      </c>
      <c r="G22" s="160" t="s">
        <v>127</v>
      </c>
      <c r="H22" s="29">
        <v>0.2</v>
      </c>
      <c r="I22" s="221"/>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36" t="s">
        <v>840</v>
      </c>
    </row>
    <row r="23" spans="1:42" s="33" customFormat="1" ht="76.5">
      <c r="A23" s="57" t="s">
        <v>39</v>
      </c>
      <c r="B23" s="58" t="s">
        <v>40</v>
      </c>
      <c r="C23" s="116" t="s">
        <v>47</v>
      </c>
      <c r="D23" s="116" t="s">
        <v>47</v>
      </c>
      <c r="E23" s="116" t="s">
        <v>47</v>
      </c>
      <c r="F23" s="59" t="s">
        <v>195</v>
      </c>
      <c r="G23" s="57" t="s">
        <v>127</v>
      </c>
      <c r="H23" s="60">
        <v>0.2</v>
      </c>
      <c r="I23" s="221"/>
      <c r="J23" s="60"/>
      <c r="K23" s="60"/>
      <c r="L23" s="60"/>
      <c r="M23" s="60"/>
      <c r="N23" s="60"/>
      <c r="O23" s="60"/>
      <c r="P23" s="60"/>
      <c r="Q23" s="60"/>
      <c r="R23" s="60"/>
      <c r="S23" s="60"/>
      <c r="T23" s="60"/>
      <c r="U23" s="60"/>
      <c r="V23" s="60"/>
      <c r="W23" s="60"/>
      <c r="X23" s="60"/>
      <c r="Y23" s="60"/>
      <c r="Z23" s="60"/>
      <c r="AA23" s="60"/>
      <c r="AB23" s="60">
        <v>0.1</v>
      </c>
      <c r="AC23" s="60"/>
      <c r="AD23" s="60">
        <v>0.1</v>
      </c>
      <c r="AE23" s="60"/>
      <c r="AF23" s="60">
        <v>0.8</v>
      </c>
      <c r="AG23" s="60"/>
      <c r="AH23" s="60">
        <f t="shared" ref="AH23" si="1">+J23+L23+N23+P23+R23+T23+V23+X23+Z23+AB23+AD23+AF23</f>
        <v>1</v>
      </c>
      <c r="AI23" s="64">
        <v>45200</v>
      </c>
      <c r="AJ23" s="64">
        <v>45290</v>
      </c>
      <c r="AK23" s="59" t="s">
        <v>99</v>
      </c>
      <c r="AL23" s="59" t="s">
        <v>53</v>
      </c>
      <c r="AM23" s="59" t="s">
        <v>54</v>
      </c>
      <c r="AN23" s="65" t="s">
        <v>55</v>
      </c>
      <c r="AO23" s="65" t="s">
        <v>46</v>
      </c>
      <c r="AP23" s="237"/>
    </row>
    <row r="24" spans="1:42" s="1" customFormat="1" ht="76.5">
      <c r="A24" s="36" t="s">
        <v>39</v>
      </c>
      <c r="B24" s="47" t="s">
        <v>40</v>
      </c>
      <c r="C24" s="51" t="s">
        <v>47</v>
      </c>
      <c r="D24" s="51" t="s">
        <v>47</v>
      </c>
      <c r="E24" s="51" t="s">
        <v>47</v>
      </c>
      <c r="F24" s="37" t="s">
        <v>195</v>
      </c>
      <c r="G24" s="36" t="s">
        <v>129</v>
      </c>
      <c r="H24" s="29">
        <v>0.05</v>
      </c>
      <c r="I24" s="22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c r="A25" s="36" t="s">
        <v>39</v>
      </c>
      <c r="B25" s="47" t="s">
        <v>40</v>
      </c>
      <c r="C25" s="51" t="s">
        <v>47</v>
      </c>
      <c r="D25" s="51" t="s">
        <v>47</v>
      </c>
      <c r="E25" s="51" t="s">
        <v>47</v>
      </c>
      <c r="F25" s="37" t="s">
        <v>190</v>
      </c>
      <c r="G25" s="36" t="s">
        <v>131</v>
      </c>
      <c r="H25" s="29">
        <v>0.05</v>
      </c>
      <c r="I25" s="22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c r="A26" s="36" t="s">
        <v>39</v>
      </c>
      <c r="B26" s="47" t="s">
        <v>40</v>
      </c>
      <c r="C26" s="51" t="s">
        <v>47</v>
      </c>
      <c r="D26" s="51" t="s">
        <v>47</v>
      </c>
      <c r="E26" s="51" t="s">
        <v>47</v>
      </c>
      <c r="F26" s="37" t="s">
        <v>190</v>
      </c>
      <c r="G26" s="36" t="s">
        <v>133</v>
      </c>
      <c r="H26" s="29">
        <v>0.1</v>
      </c>
      <c r="I26" s="22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c r="A27" s="36" t="s">
        <v>39</v>
      </c>
      <c r="B27" s="47" t="s">
        <v>40</v>
      </c>
      <c r="C27" s="51" t="s">
        <v>47</v>
      </c>
      <c r="D27" s="51" t="s">
        <v>47</v>
      </c>
      <c r="E27" s="51" t="s">
        <v>47</v>
      </c>
      <c r="F27" s="37" t="s">
        <v>190</v>
      </c>
      <c r="G27" s="36" t="s">
        <v>114</v>
      </c>
      <c r="H27" s="29">
        <v>0.1</v>
      </c>
      <c r="I27" s="22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customHeight="1">
      <c r="A28" s="36" t="s">
        <v>39</v>
      </c>
      <c r="B28" s="47" t="s">
        <v>40</v>
      </c>
      <c r="C28" s="51" t="s">
        <v>47</v>
      </c>
      <c r="D28" s="51" t="s">
        <v>47</v>
      </c>
      <c r="E28" s="51" t="s">
        <v>47</v>
      </c>
      <c r="F28" s="37" t="s">
        <v>190</v>
      </c>
      <c r="G28" s="160" t="s">
        <v>827</v>
      </c>
      <c r="H28" s="29">
        <v>0.1</v>
      </c>
      <c r="I28" s="22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c r="A29" s="36" t="s">
        <v>39</v>
      </c>
      <c r="B29" s="47" t="s">
        <v>40</v>
      </c>
      <c r="C29" s="51" t="s">
        <v>47</v>
      </c>
      <c r="D29" s="51" t="s">
        <v>47</v>
      </c>
      <c r="E29" s="51" t="s">
        <v>47</v>
      </c>
      <c r="F29" s="37" t="s">
        <v>215</v>
      </c>
      <c r="G29" s="36" t="s">
        <v>216</v>
      </c>
      <c r="H29" s="29">
        <v>0.05</v>
      </c>
      <c r="I29" s="22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c r="A30" s="36" t="s">
        <v>39</v>
      </c>
      <c r="B30" s="47" t="s">
        <v>40</v>
      </c>
      <c r="C30" s="51" t="s">
        <v>47</v>
      </c>
      <c r="D30" s="51" t="s">
        <v>47</v>
      </c>
      <c r="E30" s="51" t="s">
        <v>47</v>
      </c>
      <c r="F30" s="37" t="s">
        <v>194</v>
      </c>
      <c r="G30" s="36" t="s">
        <v>125</v>
      </c>
      <c r="H30" s="29">
        <v>0.05</v>
      </c>
      <c r="I30" s="22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c r="A31" s="36" t="s">
        <v>39</v>
      </c>
      <c r="B31" s="47" t="s">
        <v>40</v>
      </c>
      <c r="C31" s="51" t="s">
        <v>47</v>
      </c>
      <c r="D31" s="51" t="s">
        <v>47</v>
      </c>
      <c r="E31" s="51" t="s">
        <v>47</v>
      </c>
      <c r="F31" s="37" t="s">
        <v>193</v>
      </c>
      <c r="G31" s="36" t="s">
        <v>123</v>
      </c>
      <c r="H31" s="29">
        <v>0.05</v>
      </c>
      <c r="I31" s="217">
        <f>+H31+H32+H33+H34+H35+H36+H37+H39+H40+H41+H42+H43+H44+H45+H46+H47+H48+H49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customHeight="1">
      <c r="A32" s="36" t="s">
        <v>39</v>
      </c>
      <c r="B32" s="47" t="s">
        <v>40</v>
      </c>
      <c r="C32" s="51" t="s">
        <v>47</v>
      </c>
      <c r="D32" s="51" t="s">
        <v>47</v>
      </c>
      <c r="E32" s="51" t="s">
        <v>47</v>
      </c>
      <c r="F32" s="37" t="s">
        <v>193</v>
      </c>
      <c r="G32" s="36" t="s">
        <v>140</v>
      </c>
      <c r="H32" s="29">
        <v>0.05</v>
      </c>
      <c r="I32" s="21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customHeight="1">
      <c r="A33" s="36" t="s">
        <v>39</v>
      </c>
      <c r="B33" s="47" t="s">
        <v>40</v>
      </c>
      <c r="C33" s="51" t="s">
        <v>47</v>
      </c>
      <c r="D33" s="51" t="s">
        <v>47</v>
      </c>
      <c r="E33" s="51" t="s">
        <v>47</v>
      </c>
      <c r="F33" s="37" t="s">
        <v>188</v>
      </c>
      <c r="G33" s="36" t="s">
        <v>142</v>
      </c>
      <c r="H33" s="29">
        <v>0.05</v>
      </c>
      <c r="I33" s="21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customHeight="1">
      <c r="A34" s="36" t="s">
        <v>39</v>
      </c>
      <c r="B34" s="47" t="s">
        <v>40</v>
      </c>
      <c r="C34" s="51" t="s">
        <v>47</v>
      </c>
      <c r="D34" s="51" t="s">
        <v>47</v>
      </c>
      <c r="E34" s="51" t="s">
        <v>47</v>
      </c>
      <c r="F34" s="37" t="s">
        <v>188</v>
      </c>
      <c r="G34" s="36" t="s">
        <v>103</v>
      </c>
      <c r="H34" s="29">
        <v>0.05</v>
      </c>
      <c r="I34" s="21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c r="A35" s="36" t="s">
        <v>39</v>
      </c>
      <c r="B35" s="47" t="s">
        <v>40</v>
      </c>
      <c r="C35" s="51" t="s">
        <v>47</v>
      </c>
      <c r="D35" s="51" t="s">
        <v>47</v>
      </c>
      <c r="E35" s="51" t="s">
        <v>47</v>
      </c>
      <c r="F35" s="37" t="s">
        <v>188</v>
      </c>
      <c r="G35" s="36" t="s">
        <v>105</v>
      </c>
      <c r="H35" s="29">
        <v>0.05</v>
      </c>
      <c r="I35" s="21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c r="A36" s="36" t="s">
        <v>39</v>
      </c>
      <c r="B36" s="47" t="s">
        <v>40</v>
      </c>
      <c r="C36" s="51" t="s">
        <v>47</v>
      </c>
      <c r="D36" s="51" t="s">
        <v>47</v>
      </c>
      <c r="E36" s="51" t="s">
        <v>47</v>
      </c>
      <c r="F36" s="37" t="s">
        <v>188</v>
      </c>
      <c r="G36" s="36" t="s">
        <v>107</v>
      </c>
      <c r="H36" s="29">
        <v>0.05</v>
      </c>
      <c r="I36" s="21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customHeight="1">
      <c r="A37" s="36" t="s">
        <v>39</v>
      </c>
      <c r="B37" s="47" t="s">
        <v>40</v>
      </c>
      <c r="C37" s="42" t="s">
        <v>47</v>
      </c>
      <c r="D37" s="42" t="s">
        <v>47</v>
      </c>
      <c r="E37" s="42" t="s">
        <v>47</v>
      </c>
      <c r="F37" s="37" t="s">
        <v>188</v>
      </c>
      <c r="G37" s="36" t="s">
        <v>177</v>
      </c>
      <c r="H37" s="29">
        <v>0.1</v>
      </c>
      <c r="I37" s="21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36" t="s">
        <v>839</v>
      </c>
    </row>
    <row r="38" spans="1:117" s="211" customFormat="1" ht="107.25" customHeight="1">
      <c r="A38" s="57" t="s">
        <v>39</v>
      </c>
      <c r="B38" s="58" t="s">
        <v>40</v>
      </c>
      <c r="C38" s="121" t="s">
        <v>47</v>
      </c>
      <c r="D38" s="121" t="s">
        <v>47</v>
      </c>
      <c r="E38" s="121" t="s">
        <v>47</v>
      </c>
      <c r="F38" s="59" t="s">
        <v>188</v>
      </c>
      <c r="G38" s="57" t="s">
        <v>177</v>
      </c>
      <c r="H38" s="60">
        <v>0.1</v>
      </c>
      <c r="I38" s="218"/>
      <c r="J38" s="57"/>
      <c r="K38" s="57"/>
      <c r="L38" s="57"/>
      <c r="M38" s="57"/>
      <c r="N38" s="57"/>
      <c r="O38" s="57"/>
      <c r="P38" s="57"/>
      <c r="Q38" s="57"/>
      <c r="R38" s="210">
        <v>0.2</v>
      </c>
      <c r="S38" s="57"/>
      <c r="T38" s="210">
        <v>0.2</v>
      </c>
      <c r="U38" s="57"/>
      <c r="V38" s="210">
        <v>0.2</v>
      </c>
      <c r="W38" s="57"/>
      <c r="X38" s="210">
        <v>0.2</v>
      </c>
      <c r="Y38" s="57"/>
      <c r="Z38" s="212">
        <v>0.1</v>
      </c>
      <c r="AA38" s="57"/>
      <c r="AB38" s="212">
        <v>0.05</v>
      </c>
      <c r="AC38" s="82"/>
      <c r="AD38" s="212">
        <v>0.05</v>
      </c>
      <c r="AE38" s="57"/>
      <c r="AF38" s="57"/>
      <c r="AG38" s="57"/>
      <c r="AH38" s="60">
        <f t="shared" ref="AH38" si="2">+J38+L38+N38+P38+R38+T38+V38+X38+Z38+AB38+AD38+AF38</f>
        <v>1</v>
      </c>
      <c r="AI38" s="63">
        <v>45047</v>
      </c>
      <c r="AJ38" s="204">
        <v>45260</v>
      </c>
      <c r="AK38" s="57" t="s">
        <v>178</v>
      </c>
      <c r="AL38" s="57" t="s">
        <v>238</v>
      </c>
      <c r="AM38" s="57" t="s">
        <v>104</v>
      </c>
      <c r="AN38" s="65" t="s">
        <v>43</v>
      </c>
      <c r="AO38" s="65" t="s">
        <v>46</v>
      </c>
      <c r="AP38" s="237"/>
    </row>
    <row r="39" spans="1:117" ht="76.5">
      <c r="A39" s="36" t="s">
        <v>39</v>
      </c>
      <c r="B39" s="47" t="s">
        <v>40</v>
      </c>
      <c r="C39" s="39" t="s">
        <v>47</v>
      </c>
      <c r="D39" s="39" t="s">
        <v>47</v>
      </c>
      <c r="E39" s="39" t="s">
        <v>47</v>
      </c>
      <c r="F39" s="37" t="s">
        <v>188</v>
      </c>
      <c r="G39" s="39" t="s">
        <v>181</v>
      </c>
      <c r="H39" s="29">
        <v>0.1</v>
      </c>
      <c r="I39" s="218"/>
      <c r="J39" s="39" t="s">
        <v>52</v>
      </c>
      <c r="K39" s="39" t="s">
        <v>52</v>
      </c>
      <c r="L39" s="45">
        <v>0.2</v>
      </c>
      <c r="M39" s="39" t="s">
        <v>52</v>
      </c>
      <c r="N39" s="45">
        <v>0.2</v>
      </c>
      <c r="O39" s="39" t="s">
        <v>52</v>
      </c>
      <c r="P39" s="45">
        <v>0.2</v>
      </c>
      <c r="Q39" s="39" t="s">
        <v>52</v>
      </c>
      <c r="R39" s="45">
        <v>0.2</v>
      </c>
      <c r="S39" s="39" t="s">
        <v>52</v>
      </c>
      <c r="T39" s="45">
        <v>0.1</v>
      </c>
      <c r="U39" s="39" t="s">
        <v>52</v>
      </c>
      <c r="V39" s="45">
        <v>0.02</v>
      </c>
      <c r="W39" s="39" t="s">
        <v>52</v>
      </c>
      <c r="X39" s="45">
        <v>0.02</v>
      </c>
      <c r="Y39" s="45" t="s">
        <v>52</v>
      </c>
      <c r="Z39" s="45">
        <v>0.02</v>
      </c>
      <c r="AA39" s="45" t="s">
        <v>52</v>
      </c>
      <c r="AB39" s="45">
        <v>0.02</v>
      </c>
      <c r="AC39" s="45" t="s">
        <v>52</v>
      </c>
      <c r="AD39" s="45">
        <v>0.02</v>
      </c>
      <c r="AE39" s="45" t="s">
        <v>52</v>
      </c>
      <c r="AF39" s="45" t="s">
        <v>52</v>
      </c>
      <c r="AG39" s="45" t="s">
        <v>52</v>
      </c>
      <c r="AH39" s="205">
        <f>+L39+N39+P39+R39+T39+V39+X39+Z39+AB39+AD39</f>
        <v>1</v>
      </c>
      <c r="AI39" s="206">
        <v>44958</v>
      </c>
      <c r="AJ39" s="46">
        <v>45260</v>
      </c>
      <c r="AK39" s="39" t="s">
        <v>182</v>
      </c>
      <c r="AL39" s="36" t="s">
        <v>238</v>
      </c>
      <c r="AM39" s="36" t="s">
        <v>104</v>
      </c>
      <c r="AN39" s="39" t="s">
        <v>43</v>
      </c>
      <c r="AO39" s="39" t="s">
        <v>46</v>
      </c>
      <c r="AP39" s="39"/>
      <c r="DM39" s="2"/>
    </row>
    <row r="40" spans="1:117" s="28" customFormat="1" ht="103.5" customHeight="1">
      <c r="A40" s="36" t="s">
        <v>39</v>
      </c>
      <c r="B40" s="47" t="s">
        <v>40</v>
      </c>
      <c r="C40" s="51" t="s">
        <v>47</v>
      </c>
      <c r="D40" s="51" t="s">
        <v>47</v>
      </c>
      <c r="E40" s="51" t="s">
        <v>47</v>
      </c>
      <c r="F40" s="37" t="s">
        <v>199</v>
      </c>
      <c r="G40" s="36" t="s">
        <v>146</v>
      </c>
      <c r="H40" s="31">
        <v>0.04</v>
      </c>
      <c r="I40" s="218"/>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3">+J40+L40+N40+P40+R40+T40+V40+X40+Z40+AB40+AD40+AF40</f>
        <v>1</v>
      </c>
      <c r="AI40" s="50">
        <v>44986</v>
      </c>
      <c r="AJ40" s="50">
        <v>45169</v>
      </c>
      <c r="AK40" s="37" t="s">
        <v>147</v>
      </c>
      <c r="AL40" s="36" t="s">
        <v>238</v>
      </c>
      <c r="AM40" s="36" t="s">
        <v>104</v>
      </c>
      <c r="AN40" s="25" t="s">
        <v>43</v>
      </c>
      <c r="AO40" s="25" t="s">
        <v>46</v>
      </c>
      <c r="AP40" s="25"/>
    </row>
    <row r="41" spans="1:117" s="1" customFormat="1" ht="88.5" customHeight="1">
      <c r="A41" s="36" t="s">
        <v>39</v>
      </c>
      <c r="B41" s="47" t="s">
        <v>40</v>
      </c>
      <c r="C41" s="51" t="s">
        <v>47</v>
      </c>
      <c r="D41" s="51" t="s">
        <v>47</v>
      </c>
      <c r="E41" s="51" t="s">
        <v>47</v>
      </c>
      <c r="F41" s="37" t="s">
        <v>199</v>
      </c>
      <c r="G41" s="36" t="s">
        <v>207</v>
      </c>
      <c r="H41" s="31">
        <v>0.04</v>
      </c>
      <c r="I41" s="218"/>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3"/>
        <v>1</v>
      </c>
      <c r="AI41" s="50">
        <v>44958</v>
      </c>
      <c r="AJ41" s="48">
        <v>45260</v>
      </c>
      <c r="AK41" s="37" t="s">
        <v>130</v>
      </c>
      <c r="AL41" s="37" t="s">
        <v>41</v>
      </c>
      <c r="AM41" s="36" t="s">
        <v>104</v>
      </c>
      <c r="AN41" s="25" t="s">
        <v>43</v>
      </c>
      <c r="AO41" s="25" t="s">
        <v>46</v>
      </c>
      <c r="AP41" s="25"/>
    </row>
    <row r="42" spans="1:117" ht="98.25" customHeight="1">
      <c r="A42" s="36" t="s">
        <v>39</v>
      </c>
      <c r="B42" s="47" t="s">
        <v>40</v>
      </c>
      <c r="C42" s="51" t="s">
        <v>47</v>
      </c>
      <c r="D42" s="51" t="s">
        <v>47</v>
      </c>
      <c r="E42" s="51" t="s">
        <v>47</v>
      </c>
      <c r="F42" s="37" t="s">
        <v>199</v>
      </c>
      <c r="G42" s="36" t="s">
        <v>150</v>
      </c>
      <c r="H42" s="31">
        <v>0.04</v>
      </c>
      <c r="I42" s="218"/>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3"/>
        <v>0.99999000000000005</v>
      </c>
      <c r="AI42" s="50">
        <v>44986</v>
      </c>
      <c r="AJ42" s="48">
        <v>45260</v>
      </c>
      <c r="AK42" s="37" t="s">
        <v>130</v>
      </c>
      <c r="AL42" s="37" t="s">
        <v>44</v>
      </c>
      <c r="AM42" s="25" t="s">
        <v>268</v>
      </c>
      <c r="AN42" s="25" t="s">
        <v>45</v>
      </c>
      <c r="AO42" s="25" t="s">
        <v>46</v>
      </c>
      <c r="AP42" s="25"/>
    </row>
    <row r="43" spans="1:117" s="28" customFormat="1" ht="94.5" customHeight="1">
      <c r="A43" s="36" t="s">
        <v>39</v>
      </c>
      <c r="B43" s="47" t="s">
        <v>40</v>
      </c>
      <c r="C43" s="51" t="s">
        <v>47</v>
      </c>
      <c r="D43" s="51" t="s">
        <v>47</v>
      </c>
      <c r="E43" s="51" t="s">
        <v>47</v>
      </c>
      <c r="F43" s="37" t="s">
        <v>189</v>
      </c>
      <c r="G43" s="36" t="s">
        <v>109</v>
      </c>
      <c r="H43" s="29">
        <v>0.05</v>
      </c>
      <c r="I43" s="218"/>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3"/>
        <v>1</v>
      </c>
      <c r="AI43" s="50">
        <v>45047</v>
      </c>
      <c r="AJ43" s="50">
        <v>45230</v>
      </c>
      <c r="AK43" s="36" t="s">
        <v>106</v>
      </c>
      <c r="AL43" s="36" t="s">
        <v>238</v>
      </c>
      <c r="AM43" s="36" t="s">
        <v>104</v>
      </c>
      <c r="AN43" s="25" t="s">
        <v>43</v>
      </c>
      <c r="AO43" s="25" t="s">
        <v>46</v>
      </c>
      <c r="AP43" s="25"/>
    </row>
    <row r="44" spans="1:117" s="28" customFormat="1" ht="91.5" customHeight="1">
      <c r="A44" s="36" t="s">
        <v>39</v>
      </c>
      <c r="B44" s="47" t="s">
        <v>40</v>
      </c>
      <c r="C44" s="51" t="s">
        <v>47</v>
      </c>
      <c r="D44" s="51" t="s">
        <v>47</v>
      </c>
      <c r="E44" s="51" t="s">
        <v>47</v>
      </c>
      <c r="F44" s="37" t="s">
        <v>189</v>
      </c>
      <c r="G44" s="36" t="s">
        <v>110</v>
      </c>
      <c r="H44" s="29">
        <v>0.05</v>
      </c>
      <c r="I44" s="218"/>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3"/>
        <v>1</v>
      </c>
      <c r="AI44" s="50">
        <v>44958</v>
      </c>
      <c r="AJ44" s="50">
        <v>45016</v>
      </c>
      <c r="AK44" s="36" t="s">
        <v>111</v>
      </c>
      <c r="AL44" s="36" t="s">
        <v>238</v>
      </c>
      <c r="AM44" s="36" t="s">
        <v>104</v>
      </c>
      <c r="AN44" s="25" t="s">
        <v>43</v>
      </c>
      <c r="AO44" s="25" t="s">
        <v>46</v>
      </c>
      <c r="AP44" s="25"/>
    </row>
    <row r="45" spans="1:117" s="28" customFormat="1" ht="108" customHeight="1">
      <c r="A45" s="36" t="s">
        <v>39</v>
      </c>
      <c r="B45" s="47" t="s">
        <v>40</v>
      </c>
      <c r="C45" s="51" t="s">
        <v>47</v>
      </c>
      <c r="D45" s="51" t="s">
        <v>47</v>
      </c>
      <c r="E45" s="51" t="s">
        <v>47</v>
      </c>
      <c r="F45" s="37" t="s">
        <v>189</v>
      </c>
      <c r="G45" s="36" t="s">
        <v>112</v>
      </c>
      <c r="H45" s="29">
        <v>0.05</v>
      </c>
      <c r="I45" s="218"/>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3"/>
        <v>1</v>
      </c>
      <c r="AI45" s="50">
        <v>45017</v>
      </c>
      <c r="AJ45" s="50">
        <v>45291</v>
      </c>
      <c r="AK45" s="36" t="s">
        <v>113</v>
      </c>
      <c r="AL45" s="36" t="s">
        <v>238</v>
      </c>
      <c r="AM45" s="36" t="s">
        <v>90</v>
      </c>
      <c r="AN45" s="25" t="s">
        <v>91</v>
      </c>
      <c r="AO45" s="25" t="s">
        <v>46</v>
      </c>
      <c r="AP45" s="25"/>
    </row>
    <row r="46" spans="1:117" ht="96.75" customHeight="1">
      <c r="A46" s="36" t="s">
        <v>39</v>
      </c>
      <c r="B46" s="47" t="s">
        <v>40</v>
      </c>
      <c r="C46" s="51" t="s">
        <v>47</v>
      </c>
      <c r="D46" s="51" t="s">
        <v>47</v>
      </c>
      <c r="E46" s="51" t="s">
        <v>47</v>
      </c>
      <c r="F46" s="37" t="s">
        <v>196</v>
      </c>
      <c r="G46" s="36" t="s">
        <v>208</v>
      </c>
      <c r="H46" s="29">
        <v>0.03</v>
      </c>
      <c r="I46" s="218"/>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3"/>
        <v>0.99990000000000001</v>
      </c>
      <c r="AI46" s="50">
        <v>45017</v>
      </c>
      <c r="AJ46" s="48">
        <v>45260</v>
      </c>
      <c r="AK46" s="37" t="s">
        <v>135</v>
      </c>
      <c r="AL46" s="37" t="s">
        <v>41</v>
      </c>
      <c r="AM46" s="36" t="s">
        <v>104</v>
      </c>
      <c r="AN46" s="25" t="s">
        <v>43</v>
      </c>
      <c r="AO46" s="25" t="s">
        <v>46</v>
      </c>
      <c r="AP46" s="25"/>
    </row>
    <row r="47" spans="1:117" ht="102.75" customHeight="1">
      <c r="A47" s="36" t="s">
        <v>39</v>
      </c>
      <c r="B47" s="47" t="s">
        <v>40</v>
      </c>
      <c r="C47" s="51" t="s">
        <v>47</v>
      </c>
      <c r="D47" s="51" t="s">
        <v>47</v>
      </c>
      <c r="E47" s="51" t="s">
        <v>47</v>
      </c>
      <c r="F47" s="37" t="s">
        <v>196</v>
      </c>
      <c r="G47" s="36" t="s">
        <v>136</v>
      </c>
      <c r="H47" s="29">
        <v>0.05</v>
      </c>
      <c r="I47" s="218"/>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3"/>
        <v>1</v>
      </c>
      <c r="AI47" s="50">
        <v>44986</v>
      </c>
      <c r="AJ47" s="48">
        <v>45291</v>
      </c>
      <c r="AK47" s="37" t="s">
        <v>137</v>
      </c>
      <c r="AL47" s="37" t="s">
        <v>41</v>
      </c>
      <c r="AM47" s="36" t="s">
        <v>104</v>
      </c>
      <c r="AN47" s="25" t="s">
        <v>43</v>
      </c>
      <c r="AO47" s="25" t="s">
        <v>46</v>
      </c>
      <c r="AP47" s="25"/>
    </row>
    <row r="48" spans="1:117" s="28" customFormat="1" ht="101.25" customHeight="1">
      <c r="A48" s="36" t="s">
        <v>39</v>
      </c>
      <c r="B48" s="47" t="s">
        <v>40</v>
      </c>
      <c r="C48" s="51" t="s">
        <v>47</v>
      </c>
      <c r="D48" s="51" t="s">
        <v>47</v>
      </c>
      <c r="E48" s="51" t="s">
        <v>47</v>
      </c>
      <c r="F48" s="37" t="s">
        <v>196</v>
      </c>
      <c r="G48" s="36" t="s">
        <v>138</v>
      </c>
      <c r="H48" s="31">
        <v>0.05</v>
      </c>
      <c r="I48" s="218"/>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customHeight="1">
      <c r="A49" s="36" t="s">
        <v>39</v>
      </c>
      <c r="B49" s="47" t="s">
        <v>59</v>
      </c>
      <c r="C49" s="51" t="s">
        <v>47</v>
      </c>
      <c r="D49" s="47" t="s">
        <v>47</v>
      </c>
      <c r="E49" s="47" t="s">
        <v>47</v>
      </c>
      <c r="F49" s="37" t="s">
        <v>271</v>
      </c>
      <c r="G49" s="36" t="s">
        <v>94</v>
      </c>
      <c r="H49" s="31">
        <v>0.1</v>
      </c>
      <c r="I49" s="219"/>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4">J49+L49+N49+P49+R49+T49+V49+X49+Z49+AB49+AD49+AF49</f>
        <v>1</v>
      </c>
      <c r="AI49" s="50">
        <v>45017</v>
      </c>
      <c r="AJ49" s="50">
        <v>45230</v>
      </c>
      <c r="AK49" s="36" t="s">
        <v>95</v>
      </c>
      <c r="AL49" s="36" t="s">
        <v>96</v>
      </c>
      <c r="AM49" s="36" t="s">
        <v>836</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customHeight="1">
      <c r="A50" s="36" t="s">
        <v>39</v>
      </c>
      <c r="B50" s="47" t="s">
        <v>40</v>
      </c>
      <c r="C50" s="51" t="s">
        <v>47</v>
      </c>
      <c r="D50" s="51" t="s">
        <v>47</v>
      </c>
      <c r="E50" s="51" t="s">
        <v>47</v>
      </c>
      <c r="F50" s="38" t="s">
        <v>197</v>
      </c>
      <c r="G50" s="36" t="s">
        <v>217</v>
      </c>
      <c r="H50" s="31">
        <v>0.5</v>
      </c>
      <c r="I50" s="214">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5">+J50+L50+N50+P50+R50+T50+V50+X50+Z50+AB50+AD50+AF50</f>
        <v>1</v>
      </c>
      <c r="AI50" s="50">
        <v>44928</v>
      </c>
      <c r="AJ50" s="48">
        <v>44957</v>
      </c>
      <c r="AK50" s="37" t="s">
        <v>255</v>
      </c>
      <c r="AL50" s="37" t="s">
        <v>73</v>
      </c>
      <c r="AM50" s="37" t="s">
        <v>80</v>
      </c>
      <c r="AN50" s="25" t="s">
        <v>74</v>
      </c>
      <c r="AO50" s="25" t="s">
        <v>46</v>
      </c>
      <c r="AP50" s="25"/>
    </row>
    <row r="51" spans="1:117" ht="90.75" customHeight="1">
      <c r="A51" s="36" t="s">
        <v>39</v>
      </c>
      <c r="B51" s="47" t="s">
        <v>40</v>
      </c>
      <c r="C51" s="51" t="s">
        <v>47</v>
      </c>
      <c r="D51" s="51" t="s">
        <v>47</v>
      </c>
      <c r="E51" s="51" t="s">
        <v>47</v>
      </c>
      <c r="F51" s="38" t="s">
        <v>213</v>
      </c>
      <c r="G51" s="36" t="s">
        <v>214</v>
      </c>
      <c r="H51" s="31">
        <v>0.5</v>
      </c>
      <c r="I51" s="215"/>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36" t="s">
        <v>841</v>
      </c>
    </row>
    <row r="52" spans="1:117" s="33" customFormat="1" ht="90.75" customHeight="1">
      <c r="A52" s="57" t="s">
        <v>39</v>
      </c>
      <c r="B52" s="58" t="s">
        <v>40</v>
      </c>
      <c r="C52" s="116" t="s">
        <v>47</v>
      </c>
      <c r="D52" s="116" t="s">
        <v>47</v>
      </c>
      <c r="E52" s="116" t="s">
        <v>47</v>
      </c>
      <c r="F52" s="191" t="s">
        <v>213</v>
      </c>
      <c r="G52" s="57" t="s">
        <v>214</v>
      </c>
      <c r="H52" s="138">
        <v>0.5</v>
      </c>
      <c r="I52" s="78"/>
      <c r="J52" s="60"/>
      <c r="K52" s="60"/>
      <c r="L52" s="60"/>
      <c r="M52" s="60"/>
      <c r="N52" s="60"/>
      <c r="O52" s="60"/>
      <c r="P52" s="60"/>
      <c r="Q52" s="60"/>
      <c r="R52" s="60"/>
      <c r="S52" s="60"/>
      <c r="T52" s="60"/>
      <c r="U52" s="60"/>
      <c r="V52" s="60"/>
      <c r="W52" s="60"/>
      <c r="X52" s="60">
        <v>0.5</v>
      </c>
      <c r="Y52" s="60"/>
      <c r="Z52" s="87">
        <v>0.2</v>
      </c>
      <c r="AA52" s="87"/>
      <c r="AB52" s="87">
        <v>0.2</v>
      </c>
      <c r="AC52" s="87"/>
      <c r="AD52" s="87">
        <v>0.1</v>
      </c>
      <c r="AE52" s="60"/>
      <c r="AF52" s="60"/>
      <c r="AG52" s="60"/>
      <c r="AH52" s="60">
        <f>+J52+L52+N52+P52+R52+T52+V52+X52+Z52+AB52+AD52+AF52</f>
        <v>0.99999999999999989</v>
      </c>
      <c r="AI52" s="63">
        <v>45139</v>
      </c>
      <c r="AJ52" s="134">
        <v>45260</v>
      </c>
      <c r="AK52" s="59" t="s">
        <v>256</v>
      </c>
      <c r="AL52" s="169" t="s">
        <v>238</v>
      </c>
      <c r="AM52" s="59" t="s">
        <v>104</v>
      </c>
      <c r="AN52" s="65" t="s">
        <v>43</v>
      </c>
      <c r="AO52" s="65" t="s">
        <v>46</v>
      </c>
      <c r="AP52" s="237"/>
    </row>
    <row r="53" spans="1:117" ht="105">
      <c r="A53" s="36" t="s">
        <v>39</v>
      </c>
      <c r="B53" s="47" t="s">
        <v>59</v>
      </c>
      <c r="C53" s="42" t="s">
        <v>47</v>
      </c>
      <c r="D53" s="36" t="s">
        <v>47</v>
      </c>
      <c r="E53" s="36" t="s">
        <v>47</v>
      </c>
      <c r="F53" s="37" t="s">
        <v>202</v>
      </c>
      <c r="G53" s="42" t="s">
        <v>179</v>
      </c>
      <c r="H53" s="31">
        <v>0.3</v>
      </c>
      <c r="I53" s="223">
        <f>+H53+H54+H55+H56+H57+H58+H59+H60+H61+H62+H63+H64+H65+H66</f>
        <v>1</v>
      </c>
      <c r="J53" s="26"/>
      <c r="K53" s="26"/>
      <c r="L53" s="26"/>
      <c r="M53" s="26"/>
      <c r="N53" s="26">
        <v>0.15</v>
      </c>
      <c r="O53" s="26"/>
      <c r="P53" s="26">
        <v>0.15</v>
      </c>
      <c r="Q53" s="40"/>
      <c r="R53" s="26">
        <v>0.12</v>
      </c>
      <c r="S53" s="40"/>
      <c r="T53" s="26">
        <v>0.1</v>
      </c>
      <c r="U53" s="40"/>
      <c r="V53" s="26">
        <v>0.12</v>
      </c>
      <c r="W53" s="40"/>
      <c r="X53" s="26">
        <v>0.12</v>
      </c>
      <c r="Y53" s="40"/>
      <c r="Z53" s="26">
        <v>0.12</v>
      </c>
      <c r="AA53" s="40"/>
      <c r="AB53" s="26">
        <v>0.12</v>
      </c>
      <c r="AC53" s="40"/>
      <c r="AD53" s="40"/>
      <c r="AE53" s="40"/>
      <c r="AF53" s="40"/>
      <c r="AG53" s="40"/>
      <c r="AH53" s="26">
        <f t="shared" ref="AH53" si="6">J53+L53+N53+P53+R53+T53+V53+X53+Z53+AB53+AD53+AF53</f>
        <v>1</v>
      </c>
      <c r="AI53" s="48">
        <v>45078</v>
      </c>
      <c r="AJ53" s="50">
        <v>45230</v>
      </c>
      <c r="AK53" s="42" t="s">
        <v>180</v>
      </c>
      <c r="AL53" s="36" t="s">
        <v>234</v>
      </c>
      <c r="AM53" s="36" t="s">
        <v>239</v>
      </c>
      <c r="AN53" s="36" t="s">
        <v>42</v>
      </c>
      <c r="AO53" s="25" t="s">
        <v>43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80">
      <c r="A54" s="36" t="s">
        <v>39</v>
      </c>
      <c r="B54" s="47" t="s">
        <v>59</v>
      </c>
      <c r="C54" s="51" t="s">
        <v>47</v>
      </c>
      <c r="D54" s="47" t="s">
        <v>47</v>
      </c>
      <c r="E54" s="47" t="s">
        <v>47</v>
      </c>
      <c r="F54" s="37" t="s">
        <v>202</v>
      </c>
      <c r="G54" s="36" t="s">
        <v>162</v>
      </c>
      <c r="H54" s="31">
        <v>0.05</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J54+L54+N54+P54+R54+T54+V54+X54+Z54+AB54+AD54+AF54</f>
        <v>0.99999999999999978</v>
      </c>
      <c r="AI54" s="50">
        <v>44939</v>
      </c>
      <c r="AJ54" s="50">
        <v>45290</v>
      </c>
      <c r="AK54" s="36" t="s">
        <v>163</v>
      </c>
      <c r="AL54" s="36" t="s">
        <v>75</v>
      </c>
      <c r="AM54" s="36" t="s">
        <v>164</v>
      </c>
      <c r="AN54" s="25" t="s">
        <v>77</v>
      </c>
      <c r="AO54" s="25" t="s">
        <v>63</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c r="A55" s="36" t="s">
        <v>39</v>
      </c>
      <c r="B55" s="47" t="s">
        <v>59</v>
      </c>
      <c r="C55" s="51" t="s">
        <v>47</v>
      </c>
      <c r="D55" s="47" t="s">
        <v>47</v>
      </c>
      <c r="E55" s="47" t="s">
        <v>47</v>
      </c>
      <c r="F55" s="37" t="s">
        <v>202</v>
      </c>
      <c r="G55" s="36" t="s">
        <v>165</v>
      </c>
      <c r="H55" s="31">
        <v>0.05</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ref="AH55:AH62" si="7">J55+L55+N55+P55+R55+T55+V55+X55+Z55+AB55+AD55+AF55</f>
        <v>0.99999999999999978</v>
      </c>
      <c r="AI55" s="50">
        <v>44939</v>
      </c>
      <c r="AJ55" s="50">
        <v>45290</v>
      </c>
      <c r="AK55" s="36" t="s">
        <v>163</v>
      </c>
      <c r="AL55" s="36" t="s">
        <v>67</v>
      </c>
      <c r="AM55" s="36" t="s">
        <v>242</v>
      </c>
      <c r="AN55" s="36" t="s">
        <v>242</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c r="A56" s="36" t="s">
        <v>39</v>
      </c>
      <c r="B56" s="47" t="s">
        <v>59</v>
      </c>
      <c r="C56" s="51" t="s">
        <v>47</v>
      </c>
      <c r="D56" s="47" t="s">
        <v>47</v>
      </c>
      <c r="E56" s="47" t="s">
        <v>47</v>
      </c>
      <c r="F56" s="37" t="s">
        <v>202</v>
      </c>
      <c r="G56" s="36" t="s">
        <v>166</v>
      </c>
      <c r="H56" s="31">
        <v>0.05</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7"/>
        <v>0.99999999999999978</v>
      </c>
      <c r="AI56" s="50">
        <v>44939</v>
      </c>
      <c r="AJ56" s="50">
        <v>45290</v>
      </c>
      <c r="AK56" s="36" t="s">
        <v>163</v>
      </c>
      <c r="AL56" s="36" t="s">
        <v>73</v>
      </c>
      <c r="AM56" s="36" t="s">
        <v>167</v>
      </c>
      <c r="AN56" s="37" t="s">
        <v>244</v>
      </c>
      <c r="AO56" s="36" t="s">
        <v>74</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c r="A57" s="36" t="s">
        <v>39</v>
      </c>
      <c r="B57" s="47" t="s">
        <v>59</v>
      </c>
      <c r="C57" s="51" t="s">
        <v>47</v>
      </c>
      <c r="D57" s="47" t="s">
        <v>47</v>
      </c>
      <c r="E57" s="47" t="s">
        <v>47</v>
      </c>
      <c r="F57" s="37" t="s">
        <v>202</v>
      </c>
      <c r="G57" s="36" t="s">
        <v>168</v>
      </c>
      <c r="H57" s="31">
        <v>0.02</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7"/>
        <v>0.99999999999999978</v>
      </c>
      <c r="AI57" s="50">
        <v>44939</v>
      </c>
      <c r="AJ57" s="50">
        <v>45290</v>
      </c>
      <c r="AK57" s="36" t="s">
        <v>163</v>
      </c>
      <c r="AL57" s="42" t="s">
        <v>68</v>
      </c>
      <c r="AM57" s="42" t="s">
        <v>269</v>
      </c>
      <c r="AN57" s="36" t="s">
        <v>834</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80">
      <c r="A58" s="36" t="s">
        <v>39</v>
      </c>
      <c r="B58" s="47" t="s">
        <v>59</v>
      </c>
      <c r="C58" s="51" t="s">
        <v>47</v>
      </c>
      <c r="D58" s="47" t="s">
        <v>47</v>
      </c>
      <c r="E58" s="47" t="s">
        <v>47</v>
      </c>
      <c r="F58" s="37" t="s">
        <v>202</v>
      </c>
      <c r="G58" s="36" t="s">
        <v>170</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7"/>
        <v>0.99999999999999978</v>
      </c>
      <c r="AI58" s="50">
        <v>44939</v>
      </c>
      <c r="AJ58" s="50">
        <v>45290</v>
      </c>
      <c r="AK58" s="36" t="s">
        <v>163</v>
      </c>
      <c r="AL58" s="36" t="s">
        <v>69</v>
      </c>
      <c r="AM58" s="42" t="s">
        <v>70</v>
      </c>
      <c r="AN58" s="36" t="s">
        <v>246</v>
      </c>
      <c r="AO58" s="36" t="s">
        <v>617</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34.1" customHeight="1">
      <c r="A59" s="36" t="s">
        <v>39</v>
      </c>
      <c r="B59" s="47" t="s">
        <v>59</v>
      </c>
      <c r="C59" s="51" t="s">
        <v>47</v>
      </c>
      <c r="D59" s="47" t="s">
        <v>47</v>
      </c>
      <c r="E59" s="47" t="s">
        <v>47</v>
      </c>
      <c r="F59" s="37" t="s">
        <v>202</v>
      </c>
      <c r="G59" s="36" t="s">
        <v>171</v>
      </c>
      <c r="H59" s="31">
        <v>0.05</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7"/>
        <v>0.99999999999999978</v>
      </c>
      <c r="AI59" s="50">
        <v>44939</v>
      </c>
      <c r="AJ59" s="50">
        <v>45290</v>
      </c>
      <c r="AK59" s="36" t="s">
        <v>163</v>
      </c>
      <c r="AL59" s="36" t="s">
        <v>71</v>
      </c>
      <c r="AM59" s="36" t="s">
        <v>243</v>
      </c>
      <c r="AN59" s="25" t="s">
        <v>833</v>
      </c>
      <c r="AO59" s="36" t="s">
        <v>617</v>
      </c>
      <c r="AP59" s="36"/>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c r="A60" s="36" t="s">
        <v>39</v>
      </c>
      <c r="B60" s="47" t="s">
        <v>59</v>
      </c>
      <c r="C60" s="51" t="s">
        <v>47</v>
      </c>
      <c r="D60" s="47" t="s">
        <v>47</v>
      </c>
      <c r="E60" s="47" t="s">
        <v>47</v>
      </c>
      <c r="F60" s="37" t="s">
        <v>202</v>
      </c>
      <c r="G60" s="36" t="s">
        <v>172</v>
      </c>
      <c r="H60" s="31">
        <v>0.02</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7"/>
        <v>0.99999999999999978</v>
      </c>
      <c r="AI60" s="50">
        <v>44939</v>
      </c>
      <c r="AJ60" s="50">
        <v>45290</v>
      </c>
      <c r="AK60" s="36" t="s">
        <v>163</v>
      </c>
      <c r="AL60" s="36" t="s">
        <v>173</v>
      </c>
      <c r="AM60" s="36" t="s">
        <v>60</v>
      </c>
      <c r="AN60" s="25" t="s">
        <v>245</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56" customHeight="1">
      <c r="A61" s="36" t="s">
        <v>39</v>
      </c>
      <c r="B61" s="47" t="s">
        <v>59</v>
      </c>
      <c r="C61" s="51" t="s">
        <v>47</v>
      </c>
      <c r="D61" s="47" t="s">
        <v>47</v>
      </c>
      <c r="E61" s="47" t="s">
        <v>47</v>
      </c>
      <c r="F61" s="37" t="s">
        <v>202</v>
      </c>
      <c r="G61" s="36" t="s">
        <v>174</v>
      </c>
      <c r="H61" s="31">
        <v>0.02</v>
      </c>
      <c r="I61" s="224"/>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7"/>
        <v>0.99999999999999978</v>
      </c>
      <c r="AI61" s="50">
        <v>44939</v>
      </c>
      <c r="AJ61" s="50">
        <v>45290</v>
      </c>
      <c r="AK61" s="36" t="s">
        <v>163</v>
      </c>
      <c r="AL61" s="36" t="s">
        <v>64</v>
      </c>
      <c r="AM61" s="37" t="s">
        <v>65</v>
      </c>
      <c r="AN61" s="36" t="s">
        <v>835</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65">
      <c r="A62" s="36" t="s">
        <v>39</v>
      </c>
      <c r="B62" s="47" t="s">
        <v>59</v>
      </c>
      <c r="C62" s="51" t="s">
        <v>47</v>
      </c>
      <c r="D62" s="47" t="s">
        <v>47</v>
      </c>
      <c r="E62" s="47" t="s">
        <v>47</v>
      </c>
      <c r="F62" s="37" t="s">
        <v>202</v>
      </c>
      <c r="G62" s="36" t="s">
        <v>175</v>
      </c>
      <c r="H62" s="31">
        <v>0.02</v>
      </c>
      <c r="I62" s="224"/>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7"/>
        <v>0.99999999999999978</v>
      </c>
      <c r="AI62" s="50">
        <v>44939</v>
      </c>
      <c r="AJ62" s="50">
        <v>45290</v>
      </c>
      <c r="AK62" s="36" t="s">
        <v>163</v>
      </c>
      <c r="AL62" s="36" t="s">
        <v>61</v>
      </c>
      <c r="AM62" s="36" t="s">
        <v>62</v>
      </c>
      <c r="AN62" s="36" t="s">
        <v>63</v>
      </c>
      <c r="AO62" s="25" t="s">
        <v>63</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26" customHeight="1">
      <c r="A63" s="36" t="s">
        <v>39</v>
      </c>
      <c r="B63" s="47" t="s">
        <v>40</v>
      </c>
      <c r="C63" s="51" t="s">
        <v>47</v>
      </c>
      <c r="D63" s="51" t="s">
        <v>47</v>
      </c>
      <c r="E63" s="51" t="s">
        <v>47</v>
      </c>
      <c r="F63" s="38" t="s">
        <v>201</v>
      </c>
      <c r="G63" s="36" t="s">
        <v>153</v>
      </c>
      <c r="H63" s="31">
        <v>0.1</v>
      </c>
      <c r="I63" s="224"/>
      <c r="J63" s="29"/>
      <c r="K63" s="29"/>
      <c r="L63" s="29"/>
      <c r="M63" s="29"/>
      <c r="N63" s="29"/>
      <c r="O63" s="29"/>
      <c r="P63" s="29"/>
      <c r="Q63" s="29"/>
      <c r="R63" s="29"/>
      <c r="S63" s="29"/>
      <c r="T63" s="29"/>
      <c r="U63" s="29"/>
      <c r="V63" s="29"/>
      <c r="W63" s="29"/>
      <c r="X63" s="29"/>
      <c r="Y63" s="29"/>
      <c r="Z63" s="29"/>
      <c r="AA63" s="29"/>
      <c r="AB63" s="29">
        <v>0.3</v>
      </c>
      <c r="AC63" s="29"/>
      <c r="AD63" s="29">
        <v>0.7</v>
      </c>
      <c r="AE63" s="29"/>
      <c r="AF63" s="29"/>
      <c r="AG63" s="29"/>
      <c r="AH63" s="29">
        <f t="shared" ref="AH63:AH76" si="8">+J63+L63+N63+P63+R63+T63+V63+X63+Z63+AB63+AD63+AF63</f>
        <v>1</v>
      </c>
      <c r="AI63" s="53">
        <v>45200</v>
      </c>
      <c r="AJ63" s="53">
        <v>45260</v>
      </c>
      <c r="AK63" s="37" t="s">
        <v>154</v>
      </c>
      <c r="AL63" s="36" t="s">
        <v>234</v>
      </c>
      <c r="AM63" s="36" t="s">
        <v>239</v>
      </c>
      <c r="AN63" s="25" t="s">
        <v>43</v>
      </c>
      <c r="AO63" s="25" t="s">
        <v>46</v>
      </c>
      <c r="AP63" s="25"/>
    </row>
    <row r="64" spans="1:117" ht="102" customHeight="1">
      <c r="A64" s="36" t="s">
        <v>39</v>
      </c>
      <c r="B64" s="47" t="s">
        <v>40</v>
      </c>
      <c r="C64" s="51" t="s">
        <v>47</v>
      </c>
      <c r="D64" s="51" t="s">
        <v>47</v>
      </c>
      <c r="E64" s="51" t="s">
        <v>47</v>
      </c>
      <c r="F64" s="37" t="s">
        <v>218</v>
      </c>
      <c r="G64" s="36" t="s">
        <v>121</v>
      </c>
      <c r="H64" s="29">
        <v>0.1</v>
      </c>
      <c r="I64" s="224"/>
      <c r="J64" s="29">
        <v>0.08</v>
      </c>
      <c r="K64" s="29"/>
      <c r="L64" s="29">
        <v>0.08</v>
      </c>
      <c r="M64" s="29"/>
      <c r="N64" s="29">
        <v>0.08</v>
      </c>
      <c r="O64" s="29"/>
      <c r="P64" s="29">
        <v>0.1</v>
      </c>
      <c r="Q64" s="29"/>
      <c r="R64" s="29">
        <v>0.08</v>
      </c>
      <c r="S64" s="29"/>
      <c r="T64" s="29">
        <v>0.08</v>
      </c>
      <c r="U64" s="29"/>
      <c r="V64" s="29">
        <v>0.08</v>
      </c>
      <c r="W64" s="29"/>
      <c r="X64" s="29">
        <v>0.1</v>
      </c>
      <c r="Y64" s="29"/>
      <c r="Z64" s="29">
        <v>0.08</v>
      </c>
      <c r="AA64" s="29"/>
      <c r="AB64" s="29">
        <v>0.08</v>
      </c>
      <c r="AC64" s="29"/>
      <c r="AD64" s="29">
        <v>0.08</v>
      </c>
      <c r="AE64" s="29"/>
      <c r="AF64" s="29">
        <v>0.08</v>
      </c>
      <c r="AG64" s="29"/>
      <c r="AH64" s="29">
        <f t="shared" si="8"/>
        <v>0.99999999999999978</v>
      </c>
      <c r="AI64" s="50">
        <v>44928</v>
      </c>
      <c r="AJ64" s="48">
        <v>45291</v>
      </c>
      <c r="AK64" s="36" t="s">
        <v>122</v>
      </c>
      <c r="AL64" s="37" t="s">
        <v>235</v>
      </c>
      <c r="AM64" s="25" t="s">
        <v>248</v>
      </c>
      <c r="AN64" s="25" t="s">
        <v>247</v>
      </c>
      <c r="AO64" s="25" t="s">
        <v>46</v>
      </c>
      <c r="AP64" s="25"/>
    </row>
    <row r="65" spans="1:117" ht="102" customHeight="1">
      <c r="A65" s="36" t="s">
        <v>39</v>
      </c>
      <c r="B65" s="47" t="s">
        <v>40</v>
      </c>
      <c r="C65" s="51" t="s">
        <v>47</v>
      </c>
      <c r="D65" s="51" t="s">
        <v>47</v>
      </c>
      <c r="E65" s="51" t="s">
        <v>47</v>
      </c>
      <c r="F65" s="37" t="s">
        <v>219</v>
      </c>
      <c r="G65" s="36" t="s">
        <v>228</v>
      </c>
      <c r="H65" s="29">
        <v>0.1</v>
      </c>
      <c r="I65" s="224"/>
      <c r="J65" s="29"/>
      <c r="K65" s="29"/>
      <c r="L65" s="29"/>
      <c r="M65" s="29"/>
      <c r="N65" s="29"/>
      <c r="O65" s="29"/>
      <c r="P65" s="29">
        <v>0.33329999999999999</v>
      </c>
      <c r="Q65" s="29"/>
      <c r="R65" s="29"/>
      <c r="S65" s="29"/>
      <c r="T65" s="29"/>
      <c r="U65" s="29"/>
      <c r="V65" s="29"/>
      <c r="W65" s="29"/>
      <c r="X65" s="29">
        <v>0.33329999999999999</v>
      </c>
      <c r="Y65" s="29"/>
      <c r="Z65" s="29"/>
      <c r="AA65" s="29"/>
      <c r="AB65" s="29"/>
      <c r="AC65" s="29"/>
      <c r="AD65" s="29"/>
      <c r="AE65" s="29"/>
      <c r="AF65" s="29">
        <v>0.33329999999999999</v>
      </c>
      <c r="AG65" s="29"/>
      <c r="AH65" s="29">
        <f t="shared" si="8"/>
        <v>0.99990000000000001</v>
      </c>
      <c r="AI65" s="50">
        <v>45017</v>
      </c>
      <c r="AJ65" s="48">
        <v>45291</v>
      </c>
      <c r="AK65" s="36" t="s">
        <v>257</v>
      </c>
      <c r="AL65" s="37" t="s">
        <v>258</v>
      </c>
      <c r="AM65" s="25" t="s">
        <v>259</v>
      </c>
      <c r="AN65" s="25" t="s">
        <v>43</v>
      </c>
      <c r="AO65" s="25" t="s">
        <v>46</v>
      </c>
      <c r="AP65" s="25"/>
    </row>
    <row r="66" spans="1:117" ht="102" customHeight="1">
      <c r="A66" s="36" t="s">
        <v>39</v>
      </c>
      <c r="B66" s="47" t="s">
        <v>40</v>
      </c>
      <c r="C66" s="51" t="s">
        <v>47</v>
      </c>
      <c r="D66" s="51" t="s">
        <v>47</v>
      </c>
      <c r="E66" s="51" t="s">
        <v>47</v>
      </c>
      <c r="F66" s="37" t="s">
        <v>220</v>
      </c>
      <c r="G66" s="36" t="s">
        <v>260</v>
      </c>
      <c r="H66" s="29">
        <v>0.1</v>
      </c>
      <c r="I66" s="224"/>
      <c r="J66" s="29"/>
      <c r="K66" s="29"/>
      <c r="L66" s="29"/>
      <c r="M66" s="29"/>
      <c r="N66" s="29"/>
      <c r="O66" s="29"/>
      <c r="P66" s="29"/>
      <c r="Q66" s="29"/>
      <c r="R66" s="29"/>
      <c r="S66" s="29"/>
      <c r="T66" s="29"/>
      <c r="U66" s="29"/>
      <c r="V66" s="29"/>
      <c r="W66" s="29"/>
      <c r="X66" s="29"/>
      <c r="Y66" s="29"/>
      <c r="Z66" s="29"/>
      <c r="AA66" s="29"/>
      <c r="AB66" s="29"/>
      <c r="AC66" s="29"/>
      <c r="AD66" s="29"/>
      <c r="AE66" s="29"/>
      <c r="AF66" s="29">
        <v>1</v>
      </c>
      <c r="AG66" s="29"/>
      <c r="AH66" s="29">
        <f t="shared" si="8"/>
        <v>1</v>
      </c>
      <c r="AI66" s="50">
        <v>45261</v>
      </c>
      <c r="AJ66" s="48">
        <v>45291</v>
      </c>
      <c r="AK66" s="36" t="s">
        <v>261</v>
      </c>
      <c r="AL66" s="36" t="s">
        <v>234</v>
      </c>
      <c r="AM66" s="36" t="s">
        <v>239</v>
      </c>
      <c r="AN66" s="25" t="s">
        <v>43</v>
      </c>
      <c r="AO66" s="25" t="s">
        <v>46</v>
      </c>
      <c r="AP66" s="25"/>
    </row>
    <row r="67" spans="1:117" ht="102" customHeight="1">
      <c r="A67" s="36" t="s">
        <v>39</v>
      </c>
      <c r="B67" s="47" t="s">
        <v>40</v>
      </c>
      <c r="C67" s="51" t="s">
        <v>47</v>
      </c>
      <c r="D67" s="51" t="s">
        <v>47</v>
      </c>
      <c r="E67" s="51" t="s">
        <v>47</v>
      </c>
      <c r="F67" s="37" t="s">
        <v>221</v>
      </c>
      <c r="G67" s="36" t="s">
        <v>229</v>
      </c>
      <c r="H67" s="29">
        <v>0.5</v>
      </c>
      <c r="I67" s="214">
        <f>+H67+H68</f>
        <v>1</v>
      </c>
      <c r="J67" s="29"/>
      <c r="K67" s="29"/>
      <c r="L67" s="29"/>
      <c r="M67" s="29"/>
      <c r="N67" s="29"/>
      <c r="O67" s="29"/>
      <c r="P67" s="29"/>
      <c r="Q67" s="29"/>
      <c r="R67" s="29">
        <v>0.4</v>
      </c>
      <c r="S67" s="29"/>
      <c r="T67" s="29">
        <v>0.2</v>
      </c>
      <c r="U67" s="29"/>
      <c r="V67" s="29">
        <v>0.2</v>
      </c>
      <c r="W67" s="29"/>
      <c r="X67" s="29">
        <v>0.2</v>
      </c>
      <c r="Y67" s="29"/>
      <c r="Z67" s="29"/>
      <c r="AA67" s="29"/>
      <c r="AB67" s="29"/>
      <c r="AC67" s="29"/>
      <c r="AD67" s="29"/>
      <c r="AE67" s="29"/>
      <c r="AF67" s="29"/>
      <c r="AG67" s="29"/>
      <c r="AH67" s="29">
        <f t="shared" si="8"/>
        <v>1</v>
      </c>
      <c r="AI67" s="50">
        <v>45047</v>
      </c>
      <c r="AJ67" s="48">
        <v>45168</v>
      </c>
      <c r="AK67" s="36" t="s">
        <v>262</v>
      </c>
      <c r="AL67" s="37" t="s">
        <v>44</v>
      </c>
      <c r="AM67" s="25" t="s">
        <v>268</v>
      </c>
      <c r="AN67" s="25" t="s">
        <v>45</v>
      </c>
      <c r="AO67" s="25" t="s">
        <v>46</v>
      </c>
      <c r="AP67" s="25"/>
    </row>
    <row r="68" spans="1:117" ht="102" customHeight="1">
      <c r="A68" s="36" t="s">
        <v>39</v>
      </c>
      <c r="B68" s="47" t="s">
        <v>40</v>
      </c>
      <c r="C68" s="51" t="s">
        <v>47</v>
      </c>
      <c r="D68" s="51" t="s">
        <v>47</v>
      </c>
      <c r="E68" s="51" t="s">
        <v>47</v>
      </c>
      <c r="F68" s="37" t="s">
        <v>222</v>
      </c>
      <c r="G68" s="36" t="s">
        <v>230</v>
      </c>
      <c r="H68" s="29">
        <v>0.5</v>
      </c>
      <c r="I68" s="216"/>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8"/>
        <v>1</v>
      </c>
      <c r="AI68" s="50">
        <v>45108</v>
      </c>
      <c r="AJ68" s="48">
        <v>45260</v>
      </c>
      <c r="AK68" s="36" t="s">
        <v>263</v>
      </c>
      <c r="AL68" s="37" t="s">
        <v>75</v>
      </c>
      <c r="AM68" s="25" t="s">
        <v>77</v>
      </c>
      <c r="AN68" s="25" t="s">
        <v>63</v>
      </c>
      <c r="AO68" s="25" t="s">
        <v>46</v>
      </c>
      <c r="AP68" s="25"/>
    </row>
    <row r="69" spans="1:117" ht="77.25">
      <c r="A69" s="36" t="s">
        <v>39</v>
      </c>
      <c r="B69" s="47" t="s">
        <v>40</v>
      </c>
      <c r="C69" s="51" t="s">
        <v>47</v>
      </c>
      <c r="D69" s="51" t="s">
        <v>47</v>
      </c>
      <c r="E69" s="51" t="s">
        <v>47</v>
      </c>
      <c r="F69" s="37" t="s">
        <v>187</v>
      </c>
      <c r="G69" s="36" t="s">
        <v>97</v>
      </c>
      <c r="H69" s="31">
        <v>0.1</v>
      </c>
      <c r="I69" s="214">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8"/>
        <v>1</v>
      </c>
      <c r="AI69" s="50">
        <v>44986</v>
      </c>
      <c r="AJ69" s="48">
        <v>45046</v>
      </c>
      <c r="AK69" s="36" t="s">
        <v>98</v>
      </c>
      <c r="AL69" s="37" t="s">
        <v>41</v>
      </c>
      <c r="AM69" s="37" t="s">
        <v>241</v>
      </c>
      <c r="AN69" s="25" t="s">
        <v>43</v>
      </c>
      <c r="AO69" s="25" t="s">
        <v>46</v>
      </c>
      <c r="AP69" s="25"/>
    </row>
    <row r="70" spans="1:117" ht="77.25">
      <c r="A70" s="36" t="s">
        <v>39</v>
      </c>
      <c r="B70" s="47" t="s">
        <v>40</v>
      </c>
      <c r="C70" s="51" t="s">
        <v>47</v>
      </c>
      <c r="D70" s="51" t="s">
        <v>47</v>
      </c>
      <c r="E70" s="51" t="s">
        <v>47</v>
      </c>
      <c r="F70" s="37" t="s">
        <v>187</v>
      </c>
      <c r="G70" s="36" t="s">
        <v>205</v>
      </c>
      <c r="H70" s="31">
        <v>0.1</v>
      </c>
      <c r="I70" s="215"/>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8"/>
        <v>1</v>
      </c>
      <c r="AI70" s="50">
        <v>44958</v>
      </c>
      <c r="AJ70" s="48">
        <v>44985</v>
      </c>
      <c r="AK70" s="36" t="s">
        <v>100</v>
      </c>
      <c r="AL70" s="37" t="s">
        <v>41</v>
      </c>
      <c r="AM70" s="37" t="s">
        <v>241</v>
      </c>
      <c r="AN70" s="25" t="s">
        <v>43</v>
      </c>
      <c r="AO70" s="25" t="s">
        <v>46</v>
      </c>
      <c r="AP70" s="25"/>
    </row>
    <row r="71" spans="1:117" ht="77.25">
      <c r="A71" s="36" t="s">
        <v>39</v>
      </c>
      <c r="B71" s="47" t="s">
        <v>40</v>
      </c>
      <c r="C71" s="51" t="s">
        <v>47</v>
      </c>
      <c r="D71" s="51" t="s">
        <v>47</v>
      </c>
      <c r="E71" s="51" t="s">
        <v>47</v>
      </c>
      <c r="F71" s="37" t="s">
        <v>187</v>
      </c>
      <c r="G71" s="36" t="s">
        <v>206</v>
      </c>
      <c r="H71" s="31">
        <v>0.1</v>
      </c>
      <c r="I71" s="215"/>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8"/>
        <v>1</v>
      </c>
      <c r="AI71" s="50">
        <v>44958</v>
      </c>
      <c r="AJ71" s="48">
        <v>45291</v>
      </c>
      <c r="AK71" s="36" t="s">
        <v>253</v>
      </c>
      <c r="AL71" s="37" t="s">
        <v>41</v>
      </c>
      <c r="AM71" s="37" t="s">
        <v>241</v>
      </c>
      <c r="AN71" s="25" t="s">
        <v>43</v>
      </c>
      <c r="AO71" s="25" t="s">
        <v>46</v>
      </c>
      <c r="AP71" s="25"/>
    </row>
    <row r="72" spans="1:117" s="28" customFormat="1" ht="77.25">
      <c r="A72" s="36" t="s">
        <v>39</v>
      </c>
      <c r="B72" s="47" t="s">
        <v>40</v>
      </c>
      <c r="C72" s="51" t="s">
        <v>47</v>
      </c>
      <c r="D72" s="51" t="s">
        <v>47</v>
      </c>
      <c r="E72" s="51" t="s">
        <v>47</v>
      </c>
      <c r="F72" s="37" t="s">
        <v>187</v>
      </c>
      <c r="G72" s="37" t="s">
        <v>101</v>
      </c>
      <c r="H72" s="29">
        <v>0.2</v>
      </c>
      <c r="I72" s="215"/>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8"/>
        <v>1</v>
      </c>
      <c r="AI72" s="50">
        <v>44986</v>
      </c>
      <c r="AJ72" s="48">
        <v>45291</v>
      </c>
      <c r="AK72" s="26" t="s">
        <v>102</v>
      </c>
      <c r="AL72" s="37" t="s">
        <v>49</v>
      </c>
      <c r="AM72" s="37" t="s">
        <v>50</v>
      </c>
      <c r="AN72" s="25" t="s">
        <v>43</v>
      </c>
      <c r="AO72" s="25" t="s">
        <v>46</v>
      </c>
      <c r="AP72" s="25"/>
    </row>
    <row r="73" spans="1:117" ht="102" customHeight="1">
      <c r="A73" s="36" t="s">
        <v>39</v>
      </c>
      <c r="B73" s="47" t="s">
        <v>40</v>
      </c>
      <c r="C73" s="51" t="s">
        <v>47</v>
      </c>
      <c r="D73" s="51" t="s">
        <v>47</v>
      </c>
      <c r="E73" s="51" t="s">
        <v>47</v>
      </c>
      <c r="F73" s="37" t="s">
        <v>223</v>
      </c>
      <c r="G73" s="36" t="s">
        <v>233</v>
      </c>
      <c r="H73" s="29">
        <v>0.2</v>
      </c>
      <c r="I73" s="215"/>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8"/>
        <v>0.99990000000000001</v>
      </c>
      <c r="AI73" s="50">
        <v>45017</v>
      </c>
      <c r="AJ73" s="48">
        <v>45275</v>
      </c>
      <c r="AK73" s="36" t="s">
        <v>264</v>
      </c>
      <c r="AL73" s="37" t="s">
        <v>41</v>
      </c>
      <c r="AM73" s="37" t="s">
        <v>241</v>
      </c>
      <c r="AN73" s="25" t="s">
        <v>43</v>
      </c>
      <c r="AO73" s="25" t="s">
        <v>46</v>
      </c>
      <c r="AP73" s="25"/>
    </row>
    <row r="74" spans="1:117" ht="102" customHeight="1">
      <c r="A74" s="36" t="s">
        <v>39</v>
      </c>
      <c r="B74" s="47" t="s">
        <v>40</v>
      </c>
      <c r="C74" s="51" t="s">
        <v>47</v>
      </c>
      <c r="D74" s="51" t="s">
        <v>47</v>
      </c>
      <c r="E74" s="51" t="s">
        <v>47</v>
      </c>
      <c r="F74" s="37" t="s">
        <v>224</v>
      </c>
      <c r="G74" s="36" t="s">
        <v>232</v>
      </c>
      <c r="H74" s="29">
        <v>0.1</v>
      </c>
      <c r="I74" s="215"/>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117" s="1" customFormat="1" ht="102" customHeight="1">
      <c r="A75" s="36" t="s">
        <v>39</v>
      </c>
      <c r="B75" s="47" t="s">
        <v>40</v>
      </c>
      <c r="C75" s="51" t="s">
        <v>47</v>
      </c>
      <c r="D75" s="51" t="s">
        <v>47</v>
      </c>
      <c r="E75" s="51" t="s">
        <v>47</v>
      </c>
      <c r="F75" s="37" t="s">
        <v>225</v>
      </c>
      <c r="G75" s="36" t="s">
        <v>272</v>
      </c>
      <c r="H75" s="29">
        <v>0.1</v>
      </c>
      <c r="I75" s="215"/>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8"/>
        <v>1</v>
      </c>
      <c r="AI75" s="50">
        <v>45078</v>
      </c>
      <c r="AJ75" s="48">
        <v>45107</v>
      </c>
      <c r="AK75" s="36" t="s">
        <v>266</v>
      </c>
      <c r="AL75" s="37" t="s">
        <v>41</v>
      </c>
      <c r="AM75" s="37" t="s">
        <v>241</v>
      </c>
      <c r="AN75" s="25" t="s">
        <v>43</v>
      </c>
      <c r="AO75" s="25" t="s">
        <v>46</v>
      </c>
      <c r="AP75" s="25"/>
    </row>
    <row r="76" spans="1:117" ht="102" customHeight="1">
      <c r="A76" s="36" t="s">
        <v>39</v>
      </c>
      <c r="B76" s="47" t="s">
        <v>40</v>
      </c>
      <c r="C76" s="51" t="s">
        <v>47</v>
      </c>
      <c r="D76" s="51" t="s">
        <v>47</v>
      </c>
      <c r="E76" s="51" t="s">
        <v>47</v>
      </c>
      <c r="F76" s="37" t="s">
        <v>226</v>
      </c>
      <c r="G76" s="36" t="s">
        <v>231</v>
      </c>
      <c r="H76" s="29">
        <v>0.1</v>
      </c>
      <c r="I76" s="216"/>
      <c r="J76" s="29"/>
      <c r="K76" s="29"/>
      <c r="L76" s="29"/>
      <c r="M76" s="29"/>
      <c r="N76" s="29"/>
      <c r="O76" s="29"/>
      <c r="P76" s="29"/>
      <c r="Q76" s="29"/>
      <c r="R76" s="29"/>
      <c r="S76" s="29"/>
      <c r="T76" s="29"/>
      <c r="U76" s="29"/>
      <c r="V76" s="29"/>
      <c r="W76" s="29"/>
      <c r="X76" s="29">
        <v>0.5</v>
      </c>
      <c r="Y76" s="29"/>
      <c r="Z76" s="29">
        <v>0.5</v>
      </c>
      <c r="AA76" s="29"/>
      <c r="AB76" s="29"/>
      <c r="AC76" s="29"/>
      <c r="AD76" s="29"/>
      <c r="AE76" s="29"/>
      <c r="AF76" s="29"/>
      <c r="AG76" s="29"/>
      <c r="AH76" s="29">
        <f t="shared" si="8"/>
        <v>1</v>
      </c>
      <c r="AI76" s="48">
        <v>45139</v>
      </c>
      <c r="AJ76" s="48">
        <v>45199</v>
      </c>
      <c r="AK76" s="36" t="s">
        <v>267</v>
      </c>
      <c r="AL76" s="37" t="s">
        <v>44</v>
      </c>
      <c r="AM76" s="37" t="s">
        <v>268</v>
      </c>
      <c r="AN76" s="25" t="s">
        <v>45</v>
      </c>
      <c r="AO76" s="25" t="s">
        <v>46</v>
      </c>
      <c r="AP76" s="25"/>
      <c r="DM76" s="2"/>
    </row>
    <row r="77" spans="1:117" s="1" customFormat="1" ht="77.25">
      <c r="A77" s="36" t="s">
        <v>39</v>
      </c>
      <c r="B77" s="47" t="s">
        <v>40</v>
      </c>
      <c r="C77" s="51" t="s">
        <v>47</v>
      </c>
      <c r="D77" s="51" t="s">
        <v>47</v>
      </c>
      <c r="E77" s="51" t="s">
        <v>47</v>
      </c>
      <c r="F77" s="37" t="s">
        <v>227</v>
      </c>
      <c r="G77" s="36" t="s">
        <v>78</v>
      </c>
      <c r="H77" s="31">
        <v>0.1</v>
      </c>
      <c r="I77" s="217">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117" s="1" customFormat="1" ht="97.5" customHeight="1">
      <c r="A78" s="36" t="s">
        <v>39</v>
      </c>
      <c r="B78" s="47" t="s">
        <v>40</v>
      </c>
      <c r="C78" s="51" t="s">
        <v>47</v>
      </c>
      <c r="D78" s="51" t="s">
        <v>47</v>
      </c>
      <c r="E78" s="51" t="s">
        <v>47</v>
      </c>
      <c r="F78" s="37" t="s">
        <v>184</v>
      </c>
      <c r="G78" s="36" t="s">
        <v>81</v>
      </c>
      <c r="H78" s="31">
        <v>0.2</v>
      </c>
      <c r="I78" s="218"/>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117" s="1" customFormat="1" ht="77.25">
      <c r="A79" s="36" t="s">
        <v>39</v>
      </c>
      <c r="B79" s="47" t="s">
        <v>40</v>
      </c>
      <c r="C79" s="51" t="s">
        <v>47</v>
      </c>
      <c r="D79" s="51" t="s">
        <v>47</v>
      </c>
      <c r="E79" s="51" t="s">
        <v>47</v>
      </c>
      <c r="F79" s="37" t="s">
        <v>183</v>
      </c>
      <c r="G79" s="36" t="s">
        <v>83</v>
      </c>
      <c r="H79" s="31">
        <v>0.1</v>
      </c>
      <c r="I79" s="218"/>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117" s="1" customFormat="1" ht="113.25" customHeight="1">
      <c r="A80" s="36" t="s">
        <v>39</v>
      </c>
      <c r="B80" s="47" t="s">
        <v>40</v>
      </c>
      <c r="C80" s="51" t="s">
        <v>47</v>
      </c>
      <c r="D80" s="51" t="s">
        <v>47</v>
      </c>
      <c r="E80" s="51" t="s">
        <v>47</v>
      </c>
      <c r="F80" s="37" t="s">
        <v>183</v>
      </c>
      <c r="G80" s="36" t="s">
        <v>85</v>
      </c>
      <c r="H80" s="31">
        <v>0.2</v>
      </c>
      <c r="I80" s="218"/>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customHeight="1">
      <c r="A81" s="36" t="s">
        <v>39</v>
      </c>
      <c r="B81" s="47" t="s">
        <v>40</v>
      </c>
      <c r="C81" s="51" t="s">
        <v>47</v>
      </c>
      <c r="D81" s="51" t="s">
        <v>47</v>
      </c>
      <c r="E81" s="51" t="s">
        <v>47</v>
      </c>
      <c r="F81" s="37" t="s">
        <v>186</v>
      </c>
      <c r="G81" s="36" t="s">
        <v>87</v>
      </c>
      <c r="H81" s="31">
        <v>0.2</v>
      </c>
      <c r="I81" s="218"/>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customHeight="1">
      <c r="A82" s="36" t="s">
        <v>39</v>
      </c>
      <c r="B82" s="47" t="s">
        <v>40</v>
      </c>
      <c r="C82" s="51" t="s">
        <v>47</v>
      </c>
      <c r="D82" s="51" t="s">
        <v>47</v>
      </c>
      <c r="E82" s="51" t="s">
        <v>47</v>
      </c>
      <c r="F82" s="37" t="s">
        <v>185</v>
      </c>
      <c r="G82" s="36" t="s">
        <v>92</v>
      </c>
      <c r="H82" s="31">
        <v>0.2</v>
      </c>
      <c r="I82" s="219"/>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dataConsolidate/>
  <mergeCells count="48">
    <mergeCell ref="A7:A9"/>
    <mergeCell ref="B7:B9"/>
    <mergeCell ref="C7:C9"/>
    <mergeCell ref="D7:D9"/>
    <mergeCell ref="E7:E9"/>
    <mergeCell ref="A1:C2"/>
    <mergeCell ref="D1:AM1"/>
    <mergeCell ref="AN1:AP2"/>
    <mergeCell ref="D2:AM2"/>
    <mergeCell ref="J5:P5"/>
    <mergeCell ref="AL7:AL9"/>
    <mergeCell ref="AM7:AM9"/>
    <mergeCell ref="AN7:AN9"/>
    <mergeCell ref="F7:F9"/>
    <mergeCell ref="G7:G9"/>
    <mergeCell ref="H7:H9"/>
    <mergeCell ref="I7:I9"/>
    <mergeCell ref="J7:AG7"/>
    <mergeCell ref="AH7:AH9"/>
    <mergeCell ref="AB8:AC8"/>
    <mergeCell ref="AD8:AE8"/>
    <mergeCell ref="AF8:AG8"/>
    <mergeCell ref="X8:Y8"/>
    <mergeCell ref="Z8:AA8"/>
    <mergeCell ref="AI7:AI9"/>
    <mergeCell ref="AJ7:AJ9"/>
    <mergeCell ref="AK7:AK9"/>
    <mergeCell ref="N8:O8"/>
    <mergeCell ref="P8:Q8"/>
    <mergeCell ref="R8:S8"/>
    <mergeCell ref="T8:U8"/>
    <mergeCell ref="V8:W8"/>
    <mergeCell ref="I69:I76"/>
    <mergeCell ref="I77:I82"/>
    <mergeCell ref="AO7:AO9"/>
    <mergeCell ref="AO5:AP5"/>
    <mergeCell ref="AP37:AP38"/>
    <mergeCell ref="AP22:AP23"/>
    <mergeCell ref="AP51:AP52"/>
    <mergeCell ref="I10:I18"/>
    <mergeCell ref="I19:I30"/>
    <mergeCell ref="I31:I49"/>
    <mergeCell ref="I50:I51"/>
    <mergeCell ref="I53:I66"/>
    <mergeCell ref="I67:I68"/>
    <mergeCell ref="AP7:AP9"/>
    <mergeCell ref="J8:K8"/>
    <mergeCell ref="L8:M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xr:uid="{00000000-0002-0000-0100-000000000000}"/>
    <dataValidation allowBlank="1" showInputMessage="1" showErrorMessage="1" prompt="Son los hitos o grandes actividades a ejecutar en el plan de acción y que se pueden medir en tiempo de ejecución, producto o entregables._x000a__x000a_Nota: formular en infinitivo" sqref="F64467 F64457:F64458" xr:uid="{00000000-0002-0000-0100-000001000000}"/>
  </dataValidations>
  <printOptions horizontalCentered="1" verticalCentered="1"/>
  <pageMargins left="0.27" right="0.19685039370078741" top="0.19685039370078741" bottom="0.19685039370078741" header="0" footer="0"/>
  <pageSetup paperSize="198" scale="14"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M88"/>
  <sheetViews>
    <sheetView view="pageBreakPreview" topLeftCell="A13" zoomScale="60" zoomScaleNormal="60" workbookViewId="0">
      <selection activeCell="A14" sqref="A14:XFD15"/>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49.140625" style="3" customWidth="1"/>
    <col min="43" max="43" width="64.5703125" style="1" customWidth="1"/>
    <col min="44" max="117" width="11.42578125" style="1"/>
    <col min="118"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45259</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8</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customHeight="1">
      <c r="A10" s="36" t="s">
        <v>39</v>
      </c>
      <c r="B10" s="47" t="s">
        <v>40</v>
      </c>
      <c r="C10" s="51" t="s">
        <v>47</v>
      </c>
      <c r="D10" s="51" t="s">
        <v>47</v>
      </c>
      <c r="E10" s="51" t="s">
        <v>47</v>
      </c>
      <c r="F10" s="38" t="s">
        <v>209</v>
      </c>
      <c r="G10" s="36" t="s">
        <v>249</v>
      </c>
      <c r="H10" s="31">
        <v>0.15</v>
      </c>
      <c r="I10" s="220">
        <f>+H10+H11+H12+H13+H14+H16+H17+H18+H19</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9" si="0">+J10+L10+N10+P10+R10+T10+V10+X10+Z10+AB10+AD10+AF10</f>
        <v>1</v>
      </c>
      <c r="AI10" s="53">
        <v>44986</v>
      </c>
      <c r="AJ10" s="53">
        <v>45275</v>
      </c>
      <c r="AK10" s="42" t="s">
        <v>250</v>
      </c>
      <c r="AL10" s="37" t="s">
        <v>44</v>
      </c>
      <c r="AM10" s="37" t="s">
        <v>268</v>
      </c>
      <c r="AN10" s="42" t="s">
        <v>45</v>
      </c>
      <c r="AO10" s="42" t="s">
        <v>46</v>
      </c>
      <c r="AP10" s="42"/>
    </row>
    <row r="11" spans="1:42" s="1" customFormat="1" ht="168"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c r="A14" s="36" t="s">
        <v>39</v>
      </c>
      <c r="B14" s="47" t="s">
        <v>40</v>
      </c>
      <c r="C14" s="51" t="s">
        <v>47</v>
      </c>
      <c r="D14" s="51" t="s">
        <v>47</v>
      </c>
      <c r="E14" s="51" t="s">
        <v>47</v>
      </c>
      <c r="F14" s="38" t="s">
        <v>210</v>
      </c>
      <c r="G14" s="42" t="s">
        <v>211</v>
      </c>
      <c r="H14" s="52">
        <v>0.1</v>
      </c>
      <c r="I14" s="22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38" t="s">
        <v>848</v>
      </c>
    </row>
    <row r="15" spans="1:42" s="32" customFormat="1" ht="99" customHeight="1">
      <c r="A15" s="82" t="s">
        <v>39</v>
      </c>
      <c r="B15" s="62" t="s">
        <v>40</v>
      </c>
      <c r="C15" s="192" t="s">
        <v>47</v>
      </c>
      <c r="D15" s="192" t="s">
        <v>47</v>
      </c>
      <c r="E15" s="192" t="s">
        <v>47</v>
      </c>
      <c r="F15" s="207" t="s">
        <v>849</v>
      </c>
      <c r="G15" s="120" t="s">
        <v>211</v>
      </c>
      <c r="H15" s="193">
        <v>0.1</v>
      </c>
      <c r="I15" s="220"/>
      <c r="J15" s="192"/>
      <c r="K15" s="192"/>
      <c r="L15" s="192"/>
      <c r="M15" s="192"/>
      <c r="N15" s="192"/>
      <c r="O15" s="192"/>
      <c r="P15" s="193"/>
      <c r="Q15" s="192"/>
      <c r="R15" s="87">
        <v>0.05</v>
      </c>
      <c r="S15" s="192"/>
      <c r="T15" s="87">
        <v>0.05</v>
      </c>
      <c r="U15" s="193"/>
      <c r="V15" s="193">
        <v>0.05</v>
      </c>
      <c r="W15" s="192"/>
      <c r="X15" s="193">
        <v>0.05</v>
      </c>
      <c r="Y15" s="192"/>
      <c r="Z15" s="193">
        <v>0.05</v>
      </c>
      <c r="AA15" s="192"/>
      <c r="AB15" s="193">
        <v>0.05</v>
      </c>
      <c r="AC15" s="192"/>
      <c r="AD15" s="193">
        <v>0.7</v>
      </c>
      <c r="AE15" s="192"/>
      <c r="AF15" s="193"/>
      <c r="AG15" s="192"/>
      <c r="AH15" s="87">
        <f t="shared" si="0"/>
        <v>1</v>
      </c>
      <c r="AI15" s="213">
        <v>45047</v>
      </c>
      <c r="AJ15" s="213">
        <v>45260</v>
      </c>
      <c r="AK15" s="120" t="s">
        <v>251</v>
      </c>
      <c r="AL15" s="169" t="s">
        <v>44</v>
      </c>
      <c r="AM15" s="169" t="s">
        <v>268</v>
      </c>
      <c r="AN15" s="140" t="s">
        <v>45</v>
      </c>
      <c r="AO15" s="140" t="s">
        <v>46</v>
      </c>
      <c r="AP15" s="239"/>
    </row>
    <row r="16" spans="1:42" s="32" customFormat="1" ht="105">
      <c r="A16" s="36" t="s">
        <v>39</v>
      </c>
      <c r="B16" s="47" t="s">
        <v>40</v>
      </c>
      <c r="C16" s="51" t="s">
        <v>47</v>
      </c>
      <c r="D16" s="51" t="s">
        <v>47</v>
      </c>
      <c r="E16" s="51" t="s">
        <v>47</v>
      </c>
      <c r="F16" s="38" t="s">
        <v>212</v>
      </c>
      <c r="G16" s="42" t="s">
        <v>270</v>
      </c>
      <c r="H16" s="52">
        <v>0.1</v>
      </c>
      <c r="I16" s="220"/>
      <c r="J16" s="51"/>
      <c r="K16" s="51"/>
      <c r="L16" s="51"/>
      <c r="M16" s="51"/>
      <c r="N16" s="51"/>
      <c r="O16" s="51"/>
      <c r="P16" s="52"/>
      <c r="Q16" s="51"/>
      <c r="R16" s="29">
        <v>0.2</v>
      </c>
      <c r="S16" s="51"/>
      <c r="T16" s="29">
        <v>0.3</v>
      </c>
      <c r="U16" s="52"/>
      <c r="V16" s="52">
        <v>0.5</v>
      </c>
      <c r="W16" s="51"/>
      <c r="X16" s="51"/>
      <c r="Y16" s="51"/>
      <c r="Z16" s="51"/>
      <c r="AA16" s="51"/>
      <c r="AB16" s="52"/>
      <c r="AC16" s="51"/>
      <c r="AD16" s="51"/>
      <c r="AE16" s="51"/>
      <c r="AF16" s="52"/>
      <c r="AG16" s="51"/>
      <c r="AH16" s="29">
        <f t="shared" si="0"/>
        <v>1</v>
      </c>
      <c r="AI16" s="53">
        <v>45047</v>
      </c>
      <c r="AJ16" s="53">
        <v>45138</v>
      </c>
      <c r="AK16" s="42" t="s">
        <v>253</v>
      </c>
      <c r="AL16" s="36" t="s">
        <v>252</v>
      </c>
      <c r="AM16" s="42" t="s">
        <v>48</v>
      </c>
      <c r="AN16" s="25" t="s">
        <v>43</v>
      </c>
      <c r="AO16" s="42" t="s">
        <v>46</v>
      </c>
      <c r="AP16" s="42"/>
    </row>
    <row r="17" spans="1:42" s="1" customFormat="1" ht="77.25">
      <c r="A17" s="36" t="s">
        <v>39</v>
      </c>
      <c r="B17" s="47" t="s">
        <v>40</v>
      </c>
      <c r="C17" s="51" t="s">
        <v>47</v>
      </c>
      <c r="D17" s="51" t="s">
        <v>47</v>
      </c>
      <c r="E17" s="51" t="s">
        <v>47</v>
      </c>
      <c r="F17" s="38" t="s">
        <v>198</v>
      </c>
      <c r="G17" s="36" t="s">
        <v>155</v>
      </c>
      <c r="H17" s="52">
        <v>0.2</v>
      </c>
      <c r="I17" s="22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customHeight="1">
      <c r="A18" s="36" t="s">
        <v>39</v>
      </c>
      <c r="B18" s="47" t="s">
        <v>40</v>
      </c>
      <c r="C18" s="51" t="s">
        <v>47</v>
      </c>
      <c r="D18" s="51" t="s">
        <v>47</v>
      </c>
      <c r="E18" s="51" t="s">
        <v>47</v>
      </c>
      <c r="F18" s="38" t="s">
        <v>200</v>
      </c>
      <c r="G18" s="36" t="s">
        <v>204</v>
      </c>
      <c r="H18" s="52">
        <v>0.1</v>
      </c>
      <c r="I18" s="22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c r="A19" s="36" t="s">
        <v>39</v>
      </c>
      <c r="B19" s="47" t="s">
        <v>40</v>
      </c>
      <c r="C19" s="51" t="s">
        <v>47</v>
      </c>
      <c r="D19" s="51" t="s">
        <v>47</v>
      </c>
      <c r="E19" s="51" t="s">
        <v>47</v>
      </c>
      <c r="F19" s="38" t="s">
        <v>200</v>
      </c>
      <c r="G19" s="36" t="s">
        <v>148</v>
      </c>
      <c r="H19" s="31">
        <v>0.1</v>
      </c>
      <c r="I19" s="22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838</v>
      </c>
      <c r="AO19" s="25" t="s">
        <v>46</v>
      </c>
      <c r="AP19" s="25"/>
    </row>
    <row r="20" spans="1:42" s="1" customFormat="1" ht="77.25" customHeight="1">
      <c r="A20" s="36" t="s">
        <v>39</v>
      </c>
      <c r="B20" s="47" t="s">
        <v>40</v>
      </c>
      <c r="C20" s="51" t="s">
        <v>47</v>
      </c>
      <c r="D20" s="51" t="s">
        <v>47</v>
      </c>
      <c r="E20" s="51" t="s">
        <v>47</v>
      </c>
      <c r="F20" s="37" t="s">
        <v>191</v>
      </c>
      <c r="G20" s="36" t="s">
        <v>203</v>
      </c>
      <c r="H20" s="29">
        <v>0.05</v>
      </c>
      <c r="I20" s="221">
        <f>+H20+H21+H22+H23+H25+H26+H27+H28+H29+H30+H31</f>
        <v>1</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c r="A21" s="36" t="s">
        <v>39</v>
      </c>
      <c r="B21" s="47" t="s">
        <v>40</v>
      </c>
      <c r="C21" s="51" t="s">
        <v>47</v>
      </c>
      <c r="D21" s="51" t="s">
        <v>47</v>
      </c>
      <c r="E21" s="51" t="s">
        <v>47</v>
      </c>
      <c r="F21" s="37" t="s">
        <v>191</v>
      </c>
      <c r="G21" s="36" t="s">
        <v>119</v>
      </c>
      <c r="H21" s="29">
        <v>0.2</v>
      </c>
      <c r="I21" s="22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c r="A22" s="36" t="s">
        <v>39</v>
      </c>
      <c r="B22" s="47" t="s">
        <v>40</v>
      </c>
      <c r="C22" s="51" t="s">
        <v>47</v>
      </c>
      <c r="D22" s="51" t="s">
        <v>47</v>
      </c>
      <c r="E22" s="51" t="s">
        <v>47</v>
      </c>
      <c r="F22" s="37" t="s">
        <v>192</v>
      </c>
      <c r="G22" s="36" t="s">
        <v>117</v>
      </c>
      <c r="H22" s="29">
        <v>0.05</v>
      </c>
      <c r="I22" s="22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s="1" customFormat="1" ht="76.5">
      <c r="A23" s="36" t="s">
        <v>39</v>
      </c>
      <c r="B23" s="47" t="s">
        <v>40</v>
      </c>
      <c r="C23" s="51" t="s">
        <v>47</v>
      </c>
      <c r="D23" s="51" t="s">
        <v>47</v>
      </c>
      <c r="E23" s="51" t="s">
        <v>47</v>
      </c>
      <c r="F23" s="37" t="s">
        <v>195</v>
      </c>
      <c r="G23" s="160" t="s">
        <v>127</v>
      </c>
      <c r="H23" s="29">
        <v>0.2</v>
      </c>
      <c r="I23" s="22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45200</v>
      </c>
      <c r="AJ23" s="50">
        <v>45290</v>
      </c>
      <c r="AK23" s="37" t="s">
        <v>99</v>
      </c>
      <c r="AL23" s="37" t="s">
        <v>53</v>
      </c>
      <c r="AM23" s="37" t="s">
        <v>54</v>
      </c>
      <c r="AN23" s="25" t="s">
        <v>55</v>
      </c>
      <c r="AO23" s="25" t="s">
        <v>46</v>
      </c>
      <c r="AP23" s="240" t="s">
        <v>843</v>
      </c>
    </row>
    <row r="24" spans="1:42" s="33" customFormat="1" ht="76.5">
      <c r="A24" s="57" t="s">
        <v>39</v>
      </c>
      <c r="B24" s="58" t="s">
        <v>40</v>
      </c>
      <c r="C24" s="116" t="s">
        <v>47</v>
      </c>
      <c r="D24" s="116" t="s">
        <v>47</v>
      </c>
      <c r="E24" s="116" t="s">
        <v>47</v>
      </c>
      <c r="F24" s="59" t="s">
        <v>195</v>
      </c>
      <c r="G24" s="82" t="s">
        <v>842</v>
      </c>
      <c r="H24" s="60">
        <v>0.2</v>
      </c>
      <c r="I24" s="221"/>
      <c r="J24" s="60"/>
      <c r="K24" s="60"/>
      <c r="L24" s="60"/>
      <c r="M24" s="60"/>
      <c r="N24" s="60"/>
      <c r="O24" s="60"/>
      <c r="P24" s="60"/>
      <c r="Q24" s="60"/>
      <c r="R24" s="60"/>
      <c r="S24" s="60"/>
      <c r="T24" s="60"/>
      <c r="U24" s="60"/>
      <c r="V24" s="60"/>
      <c r="W24" s="60"/>
      <c r="X24" s="60"/>
      <c r="Y24" s="60"/>
      <c r="Z24" s="60"/>
      <c r="AA24" s="60"/>
      <c r="AB24" s="60">
        <v>0.1</v>
      </c>
      <c r="AC24" s="60"/>
      <c r="AD24" s="60">
        <v>0.1</v>
      </c>
      <c r="AE24" s="60"/>
      <c r="AF24" s="60">
        <v>0.8</v>
      </c>
      <c r="AG24" s="60"/>
      <c r="AH24" s="60">
        <f t="shared" ref="AH24" si="1">+J24+L24+N24+P24+R24+T24+V24+X24+Z24+AB24+AD24+AF24</f>
        <v>1</v>
      </c>
      <c r="AI24" s="63">
        <v>45200</v>
      </c>
      <c r="AJ24" s="63">
        <v>45290</v>
      </c>
      <c r="AK24" s="59" t="s">
        <v>99</v>
      </c>
      <c r="AL24" s="59" t="s">
        <v>53</v>
      </c>
      <c r="AM24" s="59" t="s">
        <v>54</v>
      </c>
      <c r="AN24" s="65" t="s">
        <v>55</v>
      </c>
      <c r="AO24" s="65" t="s">
        <v>46</v>
      </c>
      <c r="AP24" s="241"/>
    </row>
    <row r="25" spans="1:42" s="1" customFormat="1" ht="76.5">
      <c r="A25" s="36" t="s">
        <v>39</v>
      </c>
      <c r="B25" s="47" t="s">
        <v>40</v>
      </c>
      <c r="C25" s="51" t="s">
        <v>47</v>
      </c>
      <c r="D25" s="51" t="s">
        <v>47</v>
      </c>
      <c r="E25" s="51" t="s">
        <v>47</v>
      </c>
      <c r="F25" s="37" t="s">
        <v>195</v>
      </c>
      <c r="G25" s="36" t="s">
        <v>129</v>
      </c>
      <c r="H25" s="29">
        <v>0.05</v>
      </c>
      <c r="I25" s="221"/>
      <c r="J25" s="29"/>
      <c r="K25" s="29"/>
      <c r="L25" s="29"/>
      <c r="M25" s="29"/>
      <c r="N25" s="29">
        <v>0.5</v>
      </c>
      <c r="O25" s="29"/>
      <c r="P25" s="29"/>
      <c r="Q25" s="29"/>
      <c r="R25" s="29"/>
      <c r="S25" s="29"/>
      <c r="T25" s="29"/>
      <c r="U25" s="29"/>
      <c r="V25" s="29"/>
      <c r="W25" s="29"/>
      <c r="X25" s="29">
        <v>0.5</v>
      </c>
      <c r="Y25" s="29"/>
      <c r="Z25" s="29"/>
      <c r="AA25" s="29"/>
      <c r="AB25" s="29"/>
      <c r="AC25" s="29"/>
      <c r="AD25" s="29"/>
      <c r="AE25" s="29"/>
      <c r="AF25" s="29"/>
      <c r="AG25" s="29"/>
      <c r="AH25" s="29">
        <f t="shared" si="0"/>
        <v>1</v>
      </c>
      <c r="AI25" s="50">
        <v>44986</v>
      </c>
      <c r="AJ25" s="48">
        <v>45169</v>
      </c>
      <c r="AK25" s="37" t="s">
        <v>130</v>
      </c>
      <c r="AL25" s="37" t="s">
        <v>44</v>
      </c>
      <c r="AM25" s="25" t="s">
        <v>268</v>
      </c>
      <c r="AN25" s="25" t="s">
        <v>45</v>
      </c>
      <c r="AO25" s="25" t="s">
        <v>46</v>
      </c>
      <c r="AP25" s="25"/>
    </row>
    <row r="26" spans="1:42" s="1" customFormat="1" ht="76.5">
      <c r="A26" s="36" t="s">
        <v>39</v>
      </c>
      <c r="B26" s="47" t="s">
        <v>40</v>
      </c>
      <c r="C26" s="51" t="s">
        <v>47</v>
      </c>
      <c r="D26" s="51" t="s">
        <v>47</v>
      </c>
      <c r="E26" s="51" t="s">
        <v>47</v>
      </c>
      <c r="F26" s="37" t="s">
        <v>190</v>
      </c>
      <c r="G26" s="36" t="s">
        <v>131</v>
      </c>
      <c r="H26" s="29">
        <v>0.05</v>
      </c>
      <c r="I26" s="221"/>
      <c r="J26" s="29">
        <v>0.08</v>
      </c>
      <c r="K26" s="29"/>
      <c r="L26" s="29">
        <v>0.08</v>
      </c>
      <c r="M26" s="29"/>
      <c r="N26" s="29">
        <v>0.08</v>
      </c>
      <c r="O26" s="29"/>
      <c r="P26" s="29">
        <v>0.1</v>
      </c>
      <c r="Q26" s="29"/>
      <c r="R26" s="29">
        <v>0.08</v>
      </c>
      <c r="S26" s="29"/>
      <c r="T26" s="29">
        <v>0.08</v>
      </c>
      <c r="U26" s="29"/>
      <c r="V26" s="29">
        <v>0.08</v>
      </c>
      <c r="W26" s="29"/>
      <c r="X26" s="29">
        <v>0.1</v>
      </c>
      <c r="Y26" s="29"/>
      <c r="Z26" s="29">
        <v>0.08</v>
      </c>
      <c r="AA26" s="29"/>
      <c r="AB26" s="29">
        <v>0.08</v>
      </c>
      <c r="AC26" s="29"/>
      <c r="AD26" s="29">
        <v>0.08</v>
      </c>
      <c r="AE26" s="29"/>
      <c r="AF26" s="29">
        <v>0.08</v>
      </c>
      <c r="AG26" s="29"/>
      <c r="AH26" s="29">
        <f t="shared" si="0"/>
        <v>0.99999999999999978</v>
      </c>
      <c r="AI26" s="50">
        <v>44928</v>
      </c>
      <c r="AJ26" s="48">
        <v>45291</v>
      </c>
      <c r="AK26" s="37" t="s">
        <v>132</v>
      </c>
      <c r="AL26" s="37" t="s">
        <v>235</v>
      </c>
      <c r="AM26" s="37" t="s">
        <v>248</v>
      </c>
      <c r="AN26" s="25" t="s">
        <v>247</v>
      </c>
      <c r="AO26" s="25" t="s">
        <v>46</v>
      </c>
      <c r="AP26" s="25"/>
    </row>
    <row r="27" spans="1:42" s="1" customFormat="1" ht="76.5">
      <c r="A27" s="36" t="s">
        <v>39</v>
      </c>
      <c r="B27" s="47" t="s">
        <v>40</v>
      </c>
      <c r="C27" s="51" t="s">
        <v>47</v>
      </c>
      <c r="D27" s="51" t="s">
        <v>47</v>
      </c>
      <c r="E27" s="51" t="s">
        <v>47</v>
      </c>
      <c r="F27" s="37" t="s">
        <v>190</v>
      </c>
      <c r="G27" s="36" t="s">
        <v>133</v>
      </c>
      <c r="H27" s="29">
        <v>0.1</v>
      </c>
      <c r="I27" s="221"/>
      <c r="J27" s="29"/>
      <c r="K27" s="29"/>
      <c r="L27" s="29"/>
      <c r="M27" s="29"/>
      <c r="N27" s="29"/>
      <c r="O27" s="29"/>
      <c r="P27" s="29"/>
      <c r="Q27" s="29"/>
      <c r="R27" s="29">
        <v>1</v>
      </c>
      <c r="S27" s="29"/>
      <c r="T27" s="29"/>
      <c r="U27" s="29"/>
      <c r="V27" s="29"/>
      <c r="W27" s="29"/>
      <c r="X27" s="29"/>
      <c r="Y27" s="29"/>
      <c r="Z27" s="29"/>
      <c r="AA27" s="29"/>
      <c r="AB27" s="29"/>
      <c r="AC27" s="29"/>
      <c r="AD27" s="29"/>
      <c r="AE27" s="29"/>
      <c r="AF27" s="29"/>
      <c r="AG27" s="29"/>
      <c r="AH27" s="29">
        <f t="shared" si="0"/>
        <v>1</v>
      </c>
      <c r="AI27" s="50">
        <v>45047</v>
      </c>
      <c r="AJ27" s="48">
        <v>45077</v>
      </c>
      <c r="AK27" s="37" t="s">
        <v>134</v>
      </c>
      <c r="AL27" s="37" t="s">
        <v>44</v>
      </c>
      <c r="AM27" s="25" t="s">
        <v>268</v>
      </c>
      <c r="AN27" s="25" t="s">
        <v>45</v>
      </c>
      <c r="AO27" s="25" t="s">
        <v>46</v>
      </c>
      <c r="AP27" s="25"/>
    </row>
    <row r="28" spans="1:42" s="1" customFormat="1" ht="76.5">
      <c r="A28" s="36" t="s">
        <v>39</v>
      </c>
      <c r="B28" s="47" t="s">
        <v>40</v>
      </c>
      <c r="C28" s="51" t="s">
        <v>47</v>
      </c>
      <c r="D28" s="51" t="s">
        <v>47</v>
      </c>
      <c r="E28" s="51" t="s">
        <v>47</v>
      </c>
      <c r="F28" s="37" t="s">
        <v>190</v>
      </c>
      <c r="G28" s="36" t="s">
        <v>114</v>
      </c>
      <c r="H28" s="29">
        <v>0.1</v>
      </c>
      <c r="I28" s="221"/>
      <c r="J28" s="47"/>
      <c r="K28" s="47"/>
      <c r="L28" s="49">
        <v>0.2</v>
      </c>
      <c r="M28" s="47"/>
      <c r="N28" s="31">
        <v>0.8</v>
      </c>
      <c r="O28" s="47"/>
      <c r="P28" s="31"/>
      <c r="Q28" s="47"/>
      <c r="R28" s="31"/>
      <c r="S28" s="47"/>
      <c r="T28" s="31"/>
      <c r="U28" s="47"/>
      <c r="V28" s="47"/>
      <c r="W28" s="47"/>
      <c r="X28" s="47"/>
      <c r="Y28" s="47"/>
      <c r="Z28" s="47"/>
      <c r="AA28" s="47"/>
      <c r="AB28" s="47"/>
      <c r="AC28" s="47"/>
      <c r="AD28" s="31"/>
      <c r="AE28" s="47"/>
      <c r="AF28" s="31"/>
      <c r="AG28" s="47"/>
      <c r="AH28" s="29">
        <f t="shared" si="0"/>
        <v>1</v>
      </c>
      <c r="AI28" s="50">
        <v>44958</v>
      </c>
      <c r="AJ28" s="50">
        <v>45015</v>
      </c>
      <c r="AK28" s="36" t="s">
        <v>115</v>
      </c>
      <c r="AL28" s="36" t="s">
        <v>53</v>
      </c>
      <c r="AM28" s="36" t="s">
        <v>54</v>
      </c>
      <c r="AN28" s="36" t="s">
        <v>55</v>
      </c>
      <c r="AO28" s="36" t="s">
        <v>46</v>
      </c>
      <c r="AP28" s="36"/>
    </row>
    <row r="29" spans="1:42" s="28" customFormat="1" ht="75" customHeight="1">
      <c r="A29" s="36" t="s">
        <v>39</v>
      </c>
      <c r="B29" s="47" t="s">
        <v>40</v>
      </c>
      <c r="C29" s="51" t="s">
        <v>47</v>
      </c>
      <c r="D29" s="51" t="s">
        <v>47</v>
      </c>
      <c r="E29" s="51" t="s">
        <v>47</v>
      </c>
      <c r="F29" s="37" t="s">
        <v>190</v>
      </c>
      <c r="G29" s="160" t="s">
        <v>827</v>
      </c>
      <c r="H29" s="29">
        <v>0.1</v>
      </c>
      <c r="I29" s="221"/>
      <c r="J29" s="36"/>
      <c r="K29" s="36"/>
      <c r="L29" s="36"/>
      <c r="M29" s="36"/>
      <c r="N29" s="44"/>
      <c r="O29" s="36"/>
      <c r="P29" s="44">
        <v>0.25</v>
      </c>
      <c r="Q29" s="36"/>
      <c r="R29" s="36"/>
      <c r="S29" s="36"/>
      <c r="T29" s="44"/>
      <c r="U29" s="36"/>
      <c r="V29" s="44">
        <v>0.25</v>
      </c>
      <c r="W29" s="36"/>
      <c r="X29" s="36"/>
      <c r="Y29" s="36"/>
      <c r="Z29" s="44"/>
      <c r="AA29" s="36"/>
      <c r="AB29" s="44">
        <v>0.25</v>
      </c>
      <c r="AC29" s="36"/>
      <c r="AD29" s="36"/>
      <c r="AE29" s="36"/>
      <c r="AF29" s="44">
        <v>0.25</v>
      </c>
      <c r="AG29" s="36"/>
      <c r="AH29" s="29">
        <f t="shared" si="0"/>
        <v>1</v>
      </c>
      <c r="AI29" s="50">
        <v>44986</v>
      </c>
      <c r="AJ29" s="50">
        <v>45291</v>
      </c>
      <c r="AK29" s="36" t="s">
        <v>51</v>
      </c>
      <c r="AL29" s="36" t="s">
        <v>238</v>
      </c>
      <c r="AM29" s="36" t="s">
        <v>104</v>
      </c>
      <c r="AN29" s="25" t="s">
        <v>43</v>
      </c>
      <c r="AO29" s="25" t="s">
        <v>46</v>
      </c>
      <c r="AP29" s="25"/>
    </row>
    <row r="30" spans="1:42" s="28" customFormat="1" ht="61.5">
      <c r="A30" s="36" t="s">
        <v>39</v>
      </c>
      <c r="B30" s="47" t="s">
        <v>40</v>
      </c>
      <c r="C30" s="51" t="s">
        <v>47</v>
      </c>
      <c r="D30" s="51" t="s">
        <v>47</v>
      </c>
      <c r="E30" s="51" t="s">
        <v>47</v>
      </c>
      <c r="F30" s="37" t="s">
        <v>215</v>
      </c>
      <c r="G30" s="36" t="s">
        <v>216</v>
      </c>
      <c r="H30" s="29">
        <v>0.05</v>
      </c>
      <c r="I30" s="221"/>
      <c r="J30" s="36"/>
      <c r="K30" s="36"/>
      <c r="L30" s="36"/>
      <c r="M30" s="36"/>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6" t="s">
        <v>254</v>
      </c>
      <c r="AL30" s="36" t="s">
        <v>53</v>
      </c>
      <c r="AM30" s="36" t="s">
        <v>54</v>
      </c>
      <c r="AN30" s="36" t="s">
        <v>55</v>
      </c>
      <c r="AO30" s="36" t="s">
        <v>46</v>
      </c>
      <c r="AP30" s="36"/>
    </row>
    <row r="31" spans="1:42" s="1" customFormat="1" ht="90">
      <c r="A31" s="36" t="s">
        <v>39</v>
      </c>
      <c r="B31" s="47" t="s">
        <v>40</v>
      </c>
      <c r="C31" s="51" t="s">
        <v>47</v>
      </c>
      <c r="D31" s="51" t="s">
        <v>47</v>
      </c>
      <c r="E31" s="51" t="s">
        <v>47</v>
      </c>
      <c r="F31" s="37" t="s">
        <v>194</v>
      </c>
      <c r="G31" s="36" t="s">
        <v>125</v>
      </c>
      <c r="H31" s="29">
        <v>0.05</v>
      </c>
      <c r="I31" s="221"/>
      <c r="J31" s="29"/>
      <c r="K31" s="29"/>
      <c r="L31" s="29"/>
      <c r="M31" s="29"/>
      <c r="N31" s="44">
        <v>0.25</v>
      </c>
      <c r="O31" s="36"/>
      <c r="P31" s="36"/>
      <c r="Q31" s="36"/>
      <c r="R31" s="36"/>
      <c r="S31" s="36"/>
      <c r="T31" s="44">
        <v>0.25</v>
      </c>
      <c r="U31" s="36"/>
      <c r="V31" s="36"/>
      <c r="W31" s="36"/>
      <c r="X31" s="36"/>
      <c r="Y31" s="36"/>
      <c r="Z31" s="44">
        <v>0.25</v>
      </c>
      <c r="AA31" s="36"/>
      <c r="AB31" s="36"/>
      <c r="AC31" s="36"/>
      <c r="AD31" s="36"/>
      <c r="AE31" s="36"/>
      <c r="AF31" s="44">
        <v>0.25</v>
      </c>
      <c r="AG31" s="36"/>
      <c r="AH31" s="29">
        <f t="shared" si="0"/>
        <v>1</v>
      </c>
      <c r="AI31" s="50">
        <v>44986</v>
      </c>
      <c r="AJ31" s="50">
        <v>45291</v>
      </c>
      <c r="AK31" s="37" t="s">
        <v>126</v>
      </c>
      <c r="AL31" s="37" t="s">
        <v>44</v>
      </c>
      <c r="AM31" s="25" t="s">
        <v>80</v>
      </c>
      <c r="AN31" s="25" t="s">
        <v>46</v>
      </c>
      <c r="AO31" s="25" t="s">
        <v>46</v>
      </c>
      <c r="AP31" s="25"/>
    </row>
    <row r="32" spans="1:42" s="1" customFormat="1" ht="91.5">
      <c r="A32" s="36" t="s">
        <v>39</v>
      </c>
      <c r="B32" s="47" t="s">
        <v>40</v>
      </c>
      <c r="C32" s="51" t="s">
        <v>47</v>
      </c>
      <c r="D32" s="51" t="s">
        <v>47</v>
      </c>
      <c r="E32" s="51" t="s">
        <v>47</v>
      </c>
      <c r="F32" s="37" t="s">
        <v>193</v>
      </c>
      <c r="G32" s="36" t="s">
        <v>123</v>
      </c>
      <c r="H32" s="29">
        <v>0.05</v>
      </c>
      <c r="I32" s="217">
        <f>+H32+H33+H34+H35+H36+H37+H38+H41+H42+H43+H44+H45+H46+H47+H48+H49+H50+H51</f>
        <v>1.0000000000000004</v>
      </c>
      <c r="J32" s="29"/>
      <c r="K32" s="29"/>
      <c r="L32" s="29">
        <v>0.2</v>
      </c>
      <c r="M32" s="29"/>
      <c r="N32" s="29">
        <v>0.3</v>
      </c>
      <c r="O32" s="29"/>
      <c r="P32" s="29">
        <v>0.3</v>
      </c>
      <c r="Q32" s="29"/>
      <c r="R32" s="29">
        <v>0.2</v>
      </c>
      <c r="S32" s="29"/>
      <c r="T32" s="29"/>
      <c r="U32" s="29"/>
      <c r="V32" s="29"/>
      <c r="W32" s="29"/>
      <c r="X32" s="29"/>
      <c r="Y32" s="29"/>
      <c r="Z32" s="29"/>
      <c r="AA32" s="29"/>
      <c r="AB32" s="29"/>
      <c r="AC32" s="29"/>
      <c r="AD32" s="29"/>
      <c r="AE32" s="29"/>
      <c r="AF32" s="29"/>
      <c r="AG32" s="29"/>
      <c r="AH32" s="29">
        <f t="shared" si="0"/>
        <v>1</v>
      </c>
      <c r="AI32" s="50">
        <v>44958</v>
      </c>
      <c r="AJ32" s="48">
        <v>45077</v>
      </c>
      <c r="AK32" s="37" t="s">
        <v>124</v>
      </c>
      <c r="AL32" s="37" t="s">
        <v>41</v>
      </c>
      <c r="AM32" s="36" t="s">
        <v>104</v>
      </c>
      <c r="AN32" s="25" t="s">
        <v>43</v>
      </c>
      <c r="AO32" s="25" t="s">
        <v>46</v>
      </c>
      <c r="AP32" s="25"/>
    </row>
    <row r="33" spans="1:42" s="28" customFormat="1" ht="105" customHeight="1">
      <c r="A33" s="36" t="s">
        <v>39</v>
      </c>
      <c r="B33" s="47" t="s">
        <v>40</v>
      </c>
      <c r="C33" s="51" t="s">
        <v>47</v>
      </c>
      <c r="D33" s="51" t="s">
        <v>47</v>
      </c>
      <c r="E33" s="51" t="s">
        <v>47</v>
      </c>
      <c r="F33" s="37" t="s">
        <v>193</v>
      </c>
      <c r="G33" s="36" t="s">
        <v>140</v>
      </c>
      <c r="H33" s="29">
        <v>0.05</v>
      </c>
      <c r="I33" s="218"/>
      <c r="J33" s="47"/>
      <c r="K33" s="47"/>
      <c r="L33" s="47"/>
      <c r="M33" s="47"/>
      <c r="N33" s="49">
        <v>0.33</v>
      </c>
      <c r="O33" s="47"/>
      <c r="P33" s="49">
        <v>0.33</v>
      </c>
      <c r="Q33" s="47"/>
      <c r="R33" s="49">
        <v>0.34</v>
      </c>
      <c r="S33" s="47"/>
      <c r="T33" s="47"/>
      <c r="U33" s="47"/>
      <c r="V33" s="47"/>
      <c r="W33" s="47"/>
      <c r="X33" s="47"/>
      <c r="Y33" s="47"/>
      <c r="Z33" s="47"/>
      <c r="AA33" s="47"/>
      <c r="AB33" s="47"/>
      <c r="AC33" s="47"/>
      <c r="AD33" s="47"/>
      <c r="AE33" s="47"/>
      <c r="AF33" s="47"/>
      <c r="AG33" s="47"/>
      <c r="AH33" s="29">
        <f t="shared" si="0"/>
        <v>1</v>
      </c>
      <c r="AI33" s="50">
        <v>44986</v>
      </c>
      <c r="AJ33" s="50">
        <v>45077</v>
      </c>
      <c r="AK33" s="36" t="s">
        <v>141</v>
      </c>
      <c r="AL33" s="36" t="s">
        <v>238</v>
      </c>
      <c r="AM33" s="36" t="s">
        <v>104</v>
      </c>
      <c r="AN33" s="25" t="s">
        <v>43</v>
      </c>
      <c r="AO33" s="25" t="s">
        <v>46</v>
      </c>
      <c r="AP33" s="25"/>
    </row>
    <row r="34" spans="1:42" s="28" customFormat="1" ht="93.6" customHeight="1">
      <c r="A34" s="36" t="s">
        <v>39</v>
      </c>
      <c r="B34" s="47" t="s">
        <v>40</v>
      </c>
      <c r="C34" s="51" t="s">
        <v>47</v>
      </c>
      <c r="D34" s="51" t="s">
        <v>47</v>
      </c>
      <c r="E34" s="51" t="s">
        <v>47</v>
      </c>
      <c r="F34" s="37" t="s">
        <v>188</v>
      </c>
      <c r="G34" s="36" t="s">
        <v>142</v>
      </c>
      <c r="H34" s="29">
        <v>0.05</v>
      </c>
      <c r="I34" s="218"/>
      <c r="J34" s="49">
        <v>0.1</v>
      </c>
      <c r="K34" s="47"/>
      <c r="L34" s="49">
        <v>0.1</v>
      </c>
      <c r="M34" s="47"/>
      <c r="N34" s="49">
        <v>0.1</v>
      </c>
      <c r="O34" s="47"/>
      <c r="P34" s="49">
        <v>0.1</v>
      </c>
      <c r="Q34" s="47"/>
      <c r="R34" s="49">
        <v>0.1</v>
      </c>
      <c r="S34" s="47"/>
      <c r="T34" s="49">
        <v>0.1</v>
      </c>
      <c r="U34" s="47"/>
      <c r="V34" s="49">
        <v>0.1</v>
      </c>
      <c r="W34" s="47"/>
      <c r="X34" s="49">
        <v>0.1</v>
      </c>
      <c r="Y34" s="47"/>
      <c r="Z34" s="49">
        <v>0.2</v>
      </c>
      <c r="AA34" s="47"/>
      <c r="AB34" s="47"/>
      <c r="AC34" s="47"/>
      <c r="AD34" s="47"/>
      <c r="AE34" s="47"/>
      <c r="AF34" s="47"/>
      <c r="AG34" s="47"/>
      <c r="AH34" s="29">
        <f t="shared" si="0"/>
        <v>1</v>
      </c>
      <c r="AI34" s="50">
        <v>44927</v>
      </c>
      <c r="AJ34" s="50">
        <v>45199</v>
      </c>
      <c r="AK34" s="36" t="s">
        <v>143</v>
      </c>
      <c r="AL34" s="36" t="s">
        <v>238</v>
      </c>
      <c r="AM34" s="36" t="s">
        <v>104</v>
      </c>
      <c r="AN34" s="25" t="s">
        <v>43</v>
      </c>
      <c r="AO34" s="25" t="s">
        <v>46</v>
      </c>
      <c r="AP34" s="25"/>
    </row>
    <row r="35" spans="1:42" s="28" customFormat="1" ht="109.9" customHeight="1">
      <c r="A35" s="36" t="s">
        <v>39</v>
      </c>
      <c r="B35" s="47" t="s">
        <v>40</v>
      </c>
      <c r="C35" s="51" t="s">
        <v>47</v>
      </c>
      <c r="D35" s="51" t="s">
        <v>47</v>
      </c>
      <c r="E35" s="51" t="s">
        <v>47</v>
      </c>
      <c r="F35" s="37" t="s">
        <v>188</v>
      </c>
      <c r="G35" s="36" t="s">
        <v>103</v>
      </c>
      <c r="H35" s="29">
        <v>0.05</v>
      </c>
      <c r="I35" s="218"/>
      <c r="J35" s="47"/>
      <c r="K35" s="47"/>
      <c r="L35" s="47"/>
      <c r="M35" s="47"/>
      <c r="N35" s="47"/>
      <c r="O35" s="47"/>
      <c r="P35" s="49"/>
      <c r="Q35" s="47"/>
      <c r="R35" s="49"/>
      <c r="S35" s="47"/>
      <c r="T35" s="49">
        <v>1</v>
      </c>
      <c r="U35" s="47"/>
      <c r="V35" s="47"/>
      <c r="W35" s="47"/>
      <c r="X35" s="47"/>
      <c r="Y35" s="47"/>
      <c r="Z35" s="47"/>
      <c r="AA35" s="47"/>
      <c r="AB35" s="47"/>
      <c r="AC35" s="47"/>
      <c r="AD35" s="47"/>
      <c r="AE35" s="47"/>
      <c r="AF35" s="47"/>
      <c r="AG35" s="47"/>
      <c r="AH35" s="29">
        <f t="shared" si="0"/>
        <v>1</v>
      </c>
      <c r="AI35" s="50">
        <v>45078</v>
      </c>
      <c r="AJ35" s="50">
        <v>45107</v>
      </c>
      <c r="AK35" s="36" t="s">
        <v>51</v>
      </c>
      <c r="AL35" s="36" t="s">
        <v>238</v>
      </c>
      <c r="AM35" s="36" t="s">
        <v>104</v>
      </c>
      <c r="AN35" s="25" t="s">
        <v>43</v>
      </c>
      <c r="AO35" s="25" t="s">
        <v>46</v>
      </c>
      <c r="AP35" s="25"/>
    </row>
    <row r="36" spans="1:42" s="28" customFormat="1" ht="76.5">
      <c r="A36" s="36" t="s">
        <v>39</v>
      </c>
      <c r="B36" s="47" t="s">
        <v>40</v>
      </c>
      <c r="C36" s="51" t="s">
        <v>47</v>
      </c>
      <c r="D36" s="51" t="s">
        <v>47</v>
      </c>
      <c r="E36" s="51" t="s">
        <v>47</v>
      </c>
      <c r="F36" s="37" t="s">
        <v>188</v>
      </c>
      <c r="G36" s="36" t="s">
        <v>105</v>
      </c>
      <c r="H36" s="29">
        <v>0.05</v>
      </c>
      <c r="I36" s="218"/>
      <c r="J36" s="47"/>
      <c r="K36" s="47"/>
      <c r="L36" s="47"/>
      <c r="M36" s="47"/>
      <c r="N36" s="47"/>
      <c r="O36" s="47"/>
      <c r="P36" s="49">
        <v>0.5</v>
      </c>
      <c r="Q36" s="47"/>
      <c r="R36" s="47"/>
      <c r="S36" s="47"/>
      <c r="T36" s="47"/>
      <c r="U36" s="47"/>
      <c r="V36" s="47"/>
      <c r="W36" s="47"/>
      <c r="X36" s="47"/>
      <c r="Y36" s="47"/>
      <c r="Z36" s="49">
        <v>0.5</v>
      </c>
      <c r="AA36" s="47"/>
      <c r="AB36" s="49"/>
      <c r="AC36" s="47"/>
      <c r="AD36" s="47"/>
      <c r="AE36" s="47"/>
      <c r="AF36" s="47"/>
      <c r="AG36" s="47"/>
      <c r="AH36" s="29">
        <f t="shared" si="0"/>
        <v>1</v>
      </c>
      <c r="AI36" s="50">
        <v>45017</v>
      </c>
      <c r="AJ36" s="50">
        <v>45199</v>
      </c>
      <c r="AK36" s="36" t="s">
        <v>106</v>
      </c>
      <c r="AL36" s="36" t="s">
        <v>238</v>
      </c>
      <c r="AM36" s="36" t="s">
        <v>104</v>
      </c>
      <c r="AN36" s="25" t="s">
        <v>43</v>
      </c>
      <c r="AO36" s="25" t="s">
        <v>46</v>
      </c>
      <c r="AP36" s="25"/>
    </row>
    <row r="37" spans="1:42" s="28" customFormat="1" ht="76.5">
      <c r="A37" s="36" t="s">
        <v>39</v>
      </c>
      <c r="B37" s="47" t="s">
        <v>40</v>
      </c>
      <c r="C37" s="51" t="s">
        <v>47</v>
      </c>
      <c r="D37" s="51" t="s">
        <v>47</v>
      </c>
      <c r="E37" s="51" t="s">
        <v>47</v>
      </c>
      <c r="F37" s="37" t="s">
        <v>188</v>
      </c>
      <c r="G37" s="36" t="s">
        <v>107</v>
      </c>
      <c r="H37" s="29">
        <v>0.05</v>
      </c>
      <c r="I37" s="218"/>
      <c r="J37" s="47"/>
      <c r="K37" s="47"/>
      <c r="L37" s="47"/>
      <c r="M37" s="47"/>
      <c r="N37" s="49">
        <v>0.25</v>
      </c>
      <c r="O37" s="47"/>
      <c r="P37" s="47"/>
      <c r="Q37" s="47"/>
      <c r="R37" s="47"/>
      <c r="S37" s="47"/>
      <c r="T37" s="49">
        <v>0.25</v>
      </c>
      <c r="U37" s="47"/>
      <c r="V37" s="47"/>
      <c r="W37" s="47"/>
      <c r="X37" s="47"/>
      <c r="Y37" s="47"/>
      <c r="Z37" s="49">
        <v>0.25</v>
      </c>
      <c r="AA37" s="47"/>
      <c r="AB37" s="47"/>
      <c r="AC37" s="47"/>
      <c r="AD37" s="47"/>
      <c r="AE37" s="47"/>
      <c r="AF37" s="49">
        <v>0.25</v>
      </c>
      <c r="AG37" s="47"/>
      <c r="AH37" s="29">
        <f t="shared" si="0"/>
        <v>1</v>
      </c>
      <c r="AI37" s="50">
        <v>44986</v>
      </c>
      <c r="AJ37" s="50">
        <v>45291</v>
      </c>
      <c r="AK37" s="36" t="s">
        <v>108</v>
      </c>
      <c r="AL37" s="36" t="s">
        <v>238</v>
      </c>
      <c r="AM37" s="36" t="s">
        <v>104</v>
      </c>
      <c r="AN37" s="25" t="s">
        <v>43</v>
      </c>
      <c r="AO37" s="25" t="s">
        <v>46</v>
      </c>
      <c r="AP37" s="25"/>
    </row>
    <row r="38" spans="1:42" s="28" customFormat="1" ht="88.5" customHeight="1">
      <c r="A38" s="36" t="s">
        <v>39</v>
      </c>
      <c r="B38" s="47" t="s">
        <v>40</v>
      </c>
      <c r="C38" s="42" t="s">
        <v>47</v>
      </c>
      <c r="D38" s="42" t="s">
        <v>47</v>
      </c>
      <c r="E38" s="42" t="s">
        <v>47</v>
      </c>
      <c r="F38" s="37" t="s">
        <v>188</v>
      </c>
      <c r="G38" s="36" t="s">
        <v>177</v>
      </c>
      <c r="H38" s="29">
        <v>0.1</v>
      </c>
      <c r="I38" s="218"/>
      <c r="J38" s="36"/>
      <c r="K38" s="36"/>
      <c r="L38" s="36"/>
      <c r="M38" s="36"/>
      <c r="N38" s="36"/>
      <c r="O38" s="36"/>
      <c r="P38" s="36"/>
      <c r="Q38" s="36"/>
      <c r="R38" s="44">
        <v>0.2</v>
      </c>
      <c r="S38" s="36"/>
      <c r="T38" s="44">
        <v>0.2</v>
      </c>
      <c r="U38" s="36"/>
      <c r="V38" s="44">
        <v>0.2</v>
      </c>
      <c r="W38" s="36"/>
      <c r="X38" s="44">
        <v>0.2</v>
      </c>
      <c r="Y38" s="36"/>
      <c r="Z38" s="44">
        <v>0.1</v>
      </c>
      <c r="AA38" s="36"/>
      <c r="AB38" s="44">
        <v>0.05</v>
      </c>
      <c r="AC38" s="36"/>
      <c r="AD38" s="44">
        <v>0.05</v>
      </c>
      <c r="AE38" s="36"/>
      <c r="AF38" s="36"/>
      <c r="AG38" s="36"/>
      <c r="AH38" s="29">
        <f t="shared" si="0"/>
        <v>1</v>
      </c>
      <c r="AI38" s="50">
        <v>45047</v>
      </c>
      <c r="AJ38" s="41">
        <v>45260</v>
      </c>
      <c r="AK38" s="36" t="s">
        <v>178</v>
      </c>
      <c r="AL38" s="36" t="s">
        <v>238</v>
      </c>
      <c r="AM38" s="36" t="s">
        <v>104</v>
      </c>
      <c r="AN38" s="25" t="s">
        <v>43</v>
      </c>
      <c r="AO38" s="25" t="s">
        <v>46</v>
      </c>
      <c r="AP38" s="236" t="s">
        <v>844</v>
      </c>
    </row>
    <row r="39" spans="1:42" s="211" customFormat="1" ht="88.5" customHeight="1">
      <c r="A39" s="57" t="s">
        <v>39</v>
      </c>
      <c r="B39" s="58" t="s">
        <v>40</v>
      </c>
      <c r="C39" s="121" t="s">
        <v>47</v>
      </c>
      <c r="D39" s="121" t="s">
        <v>47</v>
      </c>
      <c r="E39" s="121" t="s">
        <v>47</v>
      </c>
      <c r="F39" s="59" t="s">
        <v>188</v>
      </c>
      <c r="G39" s="57" t="s">
        <v>177</v>
      </c>
      <c r="H39" s="60">
        <v>0.1</v>
      </c>
      <c r="I39" s="218"/>
      <c r="J39" s="57"/>
      <c r="K39" s="57"/>
      <c r="L39" s="57"/>
      <c r="M39" s="57"/>
      <c r="N39" s="57"/>
      <c r="O39" s="57"/>
      <c r="P39" s="57"/>
      <c r="Q39" s="57"/>
      <c r="R39" s="210">
        <v>0.2</v>
      </c>
      <c r="S39" s="57"/>
      <c r="T39" s="210">
        <v>0.2</v>
      </c>
      <c r="U39" s="57"/>
      <c r="V39" s="210">
        <v>0.2</v>
      </c>
      <c r="W39" s="57"/>
      <c r="X39" s="210">
        <v>0.2</v>
      </c>
      <c r="Y39" s="57"/>
      <c r="Z39" s="210">
        <v>0.1</v>
      </c>
      <c r="AA39" s="57"/>
      <c r="AB39" s="210">
        <v>0.05</v>
      </c>
      <c r="AC39" s="57"/>
      <c r="AD39" s="210"/>
      <c r="AE39" s="57"/>
      <c r="AF39" s="212">
        <v>0.05</v>
      </c>
      <c r="AG39" s="57"/>
      <c r="AH39" s="60">
        <f t="shared" si="0"/>
        <v>1</v>
      </c>
      <c r="AI39" s="63">
        <v>45047</v>
      </c>
      <c r="AJ39" s="64">
        <v>45291</v>
      </c>
      <c r="AK39" s="82" t="s">
        <v>845</v>
      </c>
      <c r="AL39" s="57" t="s">
        <v>238</v>
      </c>
      <c r="AM39" s="57" t="s">
        <v>104</v>
      </c>
      <c r="AN39" s="65" t="s">
        <v>43</v>
      </c>
      <c r="AO39" s="65" t="s">
        <v>46</v>
      </c>
      <c r="AP39" s="237"/>
    </row>
    <row r="40" spans="1:42" s="1" customFormat="1" ht="141.75" customHeight="1">
      <c r="A40" s="36" t="s">
        <v>39</v>
      </c>
      <c r="B40" s="47" t="s">
        <v>40</v>
      </c>
      <c r="C40" s="39" t="s">
        <v>47</v>
      </c>
      <c r="D40" s="39" t="s">
        <v>47</v>
      </c>
      <c r="E40" s="39" t="s">
        <v>47</v>
      </c>
      <c r="F40" s="37" t="s">
        <v>188</v>
      </c>
      <c r="G40" s="39" t="s">
        <v>181</v>
      </c>
      <c r="H40" s="29">
        <v>0.1</v>
      </c>
      <c r="I40" s="218"/>
      <c r="J40" s="39" t="s">
        <v>52</v>
      </c>
      <c r="K40" s="39" t="s">
        <v>52</v>
      </c>
      <c r="L40" s="45">
        <v>0.2</v>
      </c>
      <c r="M40" s="39" t="s">
        <v>52</v>
      </c>
      <c r="N40" s="45">
        <v>0.2</v>
      </c>
      <c r="O40" s="39" t="s">
        <v>52</v>
      </c>
      <c r="P40" s="45">
        <v>0.2</v>
      </c>
      <c r="Q40" s="39" t="s">
        <v>52</v>
      </c>
      <c r="R40" s="45">
        <v>0.2</v>
      </c>
      <c r="S40" s="39" t="s">
        <v>52</v>
      </c>
      <c r="T40" s="45">
        <v>0.1</v>
      </c>
      <c r="U40" s="39" t="s">
        <v>52</v>
      </c>
      <c r="V40" s="45">
        <v>0.02</v>
      </c>
      <c r="W40" s="39" t="s">
        <v>52</v>
      </c>
      <c r="X40" s="45">
        <v>0.02</v>
      </c>
      <c r="Y40" s="45" t="s">
        <v>52</v>
      </c>
      <c r="Z40" s="45">
        <v>0.02</v>
      </c>
      <c r="AA40" s="45" t="s">
        <v>52</v>
      </c>
      <c r="AB40" s="45">
        <v>0.02</v>
      </c>
      <c r="AC40" s="45" t="s">
        <v>52</v>
      </c>
      <c r="AD40" s="45">
        <v>0.02</v>
      </c>
      <c r="AE40" s="45" t="s">
        <v>52</v>
      </c>
      <c r="AF40" s="45" t="s">
        <v>52</v>
      </c>
      <c r="AG40" s="45" t="s">
        <v>52</v>
      </c>
      <c r="AH40" s="205">
        <f>+L40+N40+P40+R40+T40+V40+X40+Z40+AB40+AD40</f>
        <v>1</v>
      </c>
      <c r="AI40" s="206">
        <v>44958</v>
      </c>
      <c r="AJ40" s="46">
        <v>45260</v>
      </c>
      <c r="AK40" s="39" t="s">
        <v>182</v>
      </c>
      <c r="AL40" s="36" t="s">
        <v>238</v>
      </c>
      <c r="AM40" s="36" t="s">
        <v>104</v>
      </c>
      <c r="AN40" s="39" t="s">
        <v>43</v>
      </c>
      <c r="AO40" s="39" t="s">
        <v>46</v>
      </c>
      <c r="AP40" s="242" t="s">
        <v>846</v>
      </c>
    </row>
    <row r="41" spans="1:42" s="33" customFormat="1" ht="173.25" customHeight="1">
      <c r="A41" s="57" t="s">
        <v>39</v>
      </c>
      <c r="B41" s="58" t="s">
        <v>40</v>
      </c>
      <c r="C41" s="199" t="s">
        <v>47</v>
      </c>
      <c r="D41" s="199" t="s">
        <v>47</v>
      </c>
      <c r="E41" s="199" t="s">
        <v>47</v>
      </c>
      <c r="F41" s="59" t="s">
        <v>188</v>
      </c>
      <c r="G41" s="199" t="s">
        <v>181</v>
      </c>
      <c r="H41" s="60">
        <v>0.1</v>
      </c>
      <c r="I41" s="218"/>
      <c r="J41" s="199" t="s">
        <v>52</v>
      </c>
      <c r="K41" s="199" t="s">
        <v>52</v>
      </c>
      <c r="L41" s="200">
        <v>0.2</v>
      </c>
      <c r="M41" s="199" t="s">
        <v>52</v>
      </c>
      <c r="N41" s="200">
        <v>0.2</v>
      </c>
      <c r="O41" s="199" t="s">
        <v>52</v>
      </c>
      <c r="P41" s="200">
        <v>0.2</v>
      </c>
      <c r="Q41" s="199" t="s">
        <v>52</v>
      </c>
      <c r="R41" s="200">
        <v>0.2</v>
      </c>
      <c r="S41" s="199" t="s">
        <v>52</v>
      </c>
      <c r="T41" s="200">
        <v>0.1</v>
      </c>
      <c r="U41" s="199" t="s">
        <v>52</v>
      </c>
      <c r="V41" s="200">
        <v>0.02</v>
      </c>
      <c r="W41" s="199" t="s">
        <v>52</v>
      </c>
      <c r="X41" s="200">
        <v>0.02</v>
      </c>
      <c r="Y41" s="200" t="s">
        <v>52</v>
      </c>
      <c r="Z41" s="200">
        <v>0.02</v>
      </c>
      <c r="AA41" s="200" t="s">
        <v>52</v>
      </c>
      <c r="AB41" s="200">
        <v>0.02</v>
      </c>
      <c r="AC41" s="200" t="s">
        <v>52</v>
      </c>
      <c r="AD41" s="200">
        <v>0.01</v>
      </c>
      <c r="AE41" s="200" t="s">
        <v>52</v>
      </c>
      <c r="AF41" s="201">
        <v>0.01</v>
      </c>
      <c r="AG41" s="200" t="s">
        <v>52</v>
      </c>
      <c r="AH41" s="208">
        <f>+L41+N41+P41+R41+T41+V41+X41+Z41+AB41+AD41+AF41</f>
        <v>1</v>
      </c>
      <c r="AI41" s="209">
        <v>44958</v>
      </c>
      <c r="AJ41" s="64">
        <v>45291</v>
      </c>
      <c r="AK41" s="202" t="s">
        <v>847</v>
      </c>
      <c r="AL41" s="57" t="s">
        <v>238</v>
      </c>
      <c r="AM41" s="57" t="s">
        <v>104</v>
      </c>
      <c r="AN41" s="199" t="s">
        <v>43</v>
      </c>
      <c r="AO41" s="199" t="s">
        <v>46</v>
      </c>
      <c r="AP41" s="243"/>
    </row>
    <row r="42" spans="1:42" s="28" customFormat="1" ht="103.5" customHeight="1">
      <c r="A42" s="36" t="s">
        <v>39</v>
      </c>
      <c r="B42" s="47" t="s">
        <v>40</v>
      </c>
      <c r="C42" s="51" t="s">
        <v>47</v>
      </c>
      <c r="D42" s="51" t="s">
        <v>47</v>
      </c>
      <c r="E42" s="51" t="s">
        <v>47</v>
      </c>
      <c r="F42" s="37" t="s">
        <v>199</v>
      </c>
      <c r="G42" s="36" t="s">
        <v>146</v>
      </c>
      <c r="H42" s="31">
        <v>0.04</v>
      </c>
      <c r="I42" s="218"/>
      <c r="J42" s="47"/>
      <c r="K42" s="47"/>
      <c r="L42" s="47"/>
      <c r="M42" s="47"/>
      <c r="N42" s="49">
        <v>0.1</v>
      </c>
      <c r="O42" s="47"/>
      <c r="P42" s="49">
        <v>0.2</v>
      </c>
      <c r="Q42" s="47"/>
      <c r="R42" s="49">
        <v>0.2</v>
      </c>
      <c r="S42" s="47"/>
      <c r="T42" s="49">
        <v>0.2</v>
      </c>
      <c r="U42" s="47"/>
      <c r="V42" s="49">
        <v>0.1</v>
      </c>
      <c r="W42" s="47"/>
      <c r="X42" s="49">
        <v>0.2</v>
      </c>
      <c r="Y42" s="47"/>
      <c r="Z42" s="47"/>
      <c r="AA42" s="47"/>
      <c r="AB42" s="47"/>
      <c r="AC42" s="47"/>
      <c r="AD42" s="47"/>
      <c r="AE42" s="47"/>
      <c r="AF42" s="47"/>
      <c r="AG42" s="47"/>
      <c r="AH42" s="29">
        <f t="shared" ref="AH42:AH49" si="2">+J42+L42+N42+P42+R42+T42+V42+X42+Z42+AB42+AD42+AF42</f>
        <v>1</v>
      </c>
      <c r="AI42" s="50">
        <v>44986</v>
      </c>
      <c r="AJ42" s="50">
        <v>45169</v>
      </c>
      <c r="AK42" s="37" t="s">
        <v>147</v>
      </c>
      <c r="AL42" s="36" t="s">
        <v>238</v>
      </c>
      <c r="AM42" s="36" t="s">
        <v>104</v>
      </c>
      <c r="AN42" s="25" t="s">
        <v>43</v>
      </c>
      <c r="AO42" s="25" t="s">
        <v>46</v>
      </c>
      <c r="AP42" s="25"/>
    </row>
    <row r="43" spans="1:42" s="1" customFormat="1" ht="88.5" customHeight="1">
      <c r="A43" s="36" t="s">
        <v>39</v>
      </c>
      <c r="B43" s="47" t="s">
        <v>40</v>
      </c>
      <c r="C43" s="51" t="s">
        <v>47</v>
      </c>
      <c r="D43" s="51" t="s">
        <v>47</v>
      </c>
      <c r="E43" s="51" t="s">
        <v>47</v>
      </c>
      <c r="F43" s="37" t="s">
        <v>199</v>
      </c>
      <c r="G43" s="36" t="s">
        <v>207</v>
      </c>
      <c r="H43" s="31">
        <v>0.04</v>
      </c>
      <c r="I43" s="218"/>
      <c r="J43" s="29"/>
      <c r="K43" s="29"/>
      <c r="L43" s="29">
        <v>0.25</v>
      </c>
      <c r="M43" s="29"/>
      <c r="N43" s="29"/>
      <c r="O43" s="29"/>
      <c r="P43" s="29"/>
      <c r="Q43" s="29"/>
      <c r="R43" s="29">
        <v>0.25</v>
      </c>
      <c r="S43" s="29"/>
      <c r="T43" s="29"/>
      <c r="U43" s="29"/>
      <c r="V43" s="29"/>
      <c r="W43" s="29"/>
      <c r="X43" s="29">
        <v>0.25</v>
      </c>
      <c r="Y43" s="29"/>
      <c r="Z43" s="29"/>
      <c r="AA43" s="29"/>
      <c r="AB43" s="29"/>
      <c r="AC43" s="29"/>
      <c r="AD43" s="29">
        <v>0.25</v>
      </c>
      <c r="AE43" s="29"/>
      <c r="AF43" s="29"/>
      <c r="AG43" s="29"/>
      <c r="AH43" s="29">
        <f t="shared" si="2"/>
        <v>1</v>
      </c>
      <c r="AI43" s="50">
        <v>44958</v>
      </c>
      <c r="AJ43" s="48">
        <v>45260</v>
      </c>
      <c r="AK43" s="37" t="s">
        <v>130</v>
      </c>
      <c r="AL43" s="37" t="s">
        <v>41</v>
      </c>
      <c r="AM43" s="36" t="s">
        <v>104</v>
      </c>
      <c r="AN43" s="25" t="s">
        <v>43</v>
      </c>
      <c r="AO43" s="25" t="s">
        <v>46</v>
      </c>
      <c r="AP43" s="25"/>
    </row>
    <row r="44" spans="1:42" ht="98.25" customHeight="1">
      <c r="A44" s="36" t="s">
        <v>39</v>
      </c>
      <c r="B44" s="47" t="s">
        <v>40</v>
      </c>
      <c r="C44" s="51" t="s">
        <v>47</v>
      </c>
      <c r="D44" s="51" t="s">
        <v>47</v>
      </c>
      <c r="E44" s="51" t="s">
        <v>47</v>
      </c>
      <c r="F44" s="37" t="s">
        <v>199</v>
      </c>
      <c r="G44" s="36" t="s">
        <v>150</v>
      </c>
      <c r="H44" s="31">
        <v>0.04</v>
      </c>
      <c r="I44" s="218"/>
      <c r="J44" s="29"/>
      <c r="K44" s="29"/>
      <c r="L44" s="29"/>
      <c r="M44" s="29"/>
      <c r="N44" s="29">
        <v>0.33333000000000002</v>
      </c>
      <c r="O44" s="29"/>
      <c r="P44" s="29"/>
      <c r="Q44" s="29"/>
      <c r="R44" s="29"/>
      <c r="S44" s="29"/>
      <c r="T44" s="29"/>
      <c r="U44" s="29"/>
      <c r="V44" s="29">
        <v>0.33333000000000002</v>
      </c>
      <c r="W44" s="29"/>
      <c r="X44" s="29"/>
      <c r="Y44" s="29"/>
      <c r="Z44" s="29"/>
      <c r="AA44" s="29"/>
      <c r="AB44" s="29"/>
      <c r="AC44" s="29"/>
      <c r="AD44" s="29">
        <v>0.33333000000000002</v>
      </c>
      <c r="AE44" s="29"/>
      <c r="AF44" s="29"/>
      <c r="AG44" s="29"/>
      <c r="AH44" s="29">
        <f t="shared" si="2"/>
        <v>0.99999000000000005</v>
      </c>
      <c r="AI44" s="50">
        <v>44986</v>
      </c>
      <c r="AJ44" s="48">
        <v>45260</v>
      </c>
      <c r="AK44" s="37" t="s">
        <v>130</v>
      </c>
      <c r="AL44" s="37" t="s">
        <v>44</v>
      </c>
      <c r="AM44" s="25" t="s">
        <v>268</v>
      </c>
      <c r="AN44" s="25" t="s">
        <v>45</v>
      </c>
      <c r="AO44" s="25" t="s">
        <v>46</v>
      </c>
      <c r="AP44" s="25"/>
    </row>
    <row r="45" spans="1:42" s="28" customFormat="1" ht="94.5" customHeight="1">
      <c r="A45" s="36" t="s">
        <v>39</v>
      </c>
      <c r="B45" s="47" t="s">
        <v>40</v>
      </c>
      <c r="C45" s="51" t="s">
        <v>47</v>
      </c>
      <c r="D45" s="51" t="s">
        <v>47</v>
      </c>
      <c r="E45" s="51" t="s">
        <v>47</v>
      </c>
      <c r="F45" s="37" t="s">
        <v>189</v>
      </c>
      <c r="G45" s="36" t="s">
        <v>109</v>
      </c>
      <c r="H45" s="29">
        <v>0.05</v>
      </c>
      <c r="I45" s="218"/>
      <c r="J45" s="47"/>
      <c r="K45" s="47"/>
      <c r="L45" s="47"/>
      <c r="M45" s="47"/>
      <c r="N45" s="47"/>
      <c r="O45" s="47"/>
      <c r="P45" s="49"/>
      <c r="Q45" s="47"/>
      <c r="R45" s="49">
        <v>0.5</v>
      </c>
      <c r="S45" s="47"/>
      <c r="T45" s="47"/>
      <c r="U45" s="47"/>
      <c r="V45" s="47"/>
      <c r="W45" s="47"/>
      <c r="X45" s="47"/>
      <c r="Y45" s="47"/>
      <c r="Z45" s="47"/>
      <c r="AA45" s="47"/>
      <c r="AB45" s="49">
        <v>0.5</v>
      </c>
      <c r="AC45" s="47"/>
      <c r="AD45" s="47"/>
      <c r="AE45" s="47"/>
      <c r="AF45" s="47"/>
      <c r="AG45" s="47"/>
      <c r="AH45" s="29">
        <f t="shared" si="2"/>
        <v>1</v>
      </c>
      <c r="AI45" s="50">
        <v>45047</v>
      </c>
      <c r="AJ45" s="50">
        <v>45230</v>
      </c>
      <c r="AK45" s="36" t="s">
        <v>106</v>
      </c>
      <c r="AL45" s="36" t="s">
        <v>238</v>
      </c>
      <c r="AM45" s="36" t="s">
        <v>104</v>
      </c>
      <c r="AN45" s="25" t="s">
        <v>43</v>
      </c>
      <c r="AO45" s="25" t="s">
        <v>46</v>
      </c>
      <c r="AP45" s="25"/>
    </row>
    <row r="46" spans="1:42" s="28" customFormat="1" ht="91.5" customHeight="1">
      <c r="A46" s="36" t="s">
        <v>39</v>
      </c>
      <c r="B46" s="47" t="s">
        <v>40</v>
      </c>
      <c r="C46" s="51" t="s">
        <v>47</v>
      </c>
      <c r="D46" s="51" t="s">
        <v>47</v>
      </c>
      <c r="E46" s="51" t="s">
        <v>47</v>
      </c>
      <c r="F46" s="37" t="s">
        <v>189</v>
      </c>
      <c r="G46" s="36" t="s">
        <v>110</v>
      </c>
      <c r="H46" s="29">
        <v>0.05</v>
      </c>
      <c r="I46" s="218"/>
      <c r="J46" s="47"/>
      <c r="K46" s="47"/>
      <c r="L46" s="49">
        <v>0.5</v>
      </c>
      <c r="M46" s="47"/>
      <c r="N46" s="49">
        <v>0.5</v>
      </c>
      <c r="O46" s="47"/>
      <c r="P46" s="47"/>
      <c r="Q46" s="47"/>
      <c r="R46" s="47"/>
      <c r="S46" s="47"/>
      <c r="T46" s="47"/>
      <c r="U46" s="47"/>
      <c r="V46" s="47"/>
      <c r="W46" s="47"/>
      <c r="X46" s="47"/>
      <c r="Y46" s="47"/>
      <c r="Z46" s="47"/>
      <c r="AA46" s="47"/>
      <c r="AB46" s="47"/>
      <c r="AC46" s="47"/>
      <c r="AD46" s="47"/>
      <c r="AE46" s="47"/>
      <c r="AF46" s="47"/>
      <c r="AG46" s="47"/>
      <c r="AH46" s="29">
        <f t="shared" si="2"/>
        <v>1</v>
      </c>
      <c r="AI46" s="50">
        <v>44958</v>
      </c>
      <c r="AJ46" s="50">
        <v>45016</v>
      </c>
      <c r="AK46" s="36" t="s">
        <v>111</v>
      </c>
      <c r="AL46" s="36" t="s">
        <v>238</v>
      </c>
      <c r="AM46" s="36" t="s">
        <v>104</v>
      </c>
      <c r="AN46" s="25" t="s">
        <v>43</v>
      </c>
      <c r="AO46" s="25" t="s">
        <v>46</v>
      </c>
      <c r="AP46" s="25"/>
    </row>
    <row r="47" spans="1:42" s="28" customFormat="1" ht="108" customHeight="1">
      <c r="A47" s="36" t="s">
        <v>39</v>
      </c>
      <c r="B47" s="47" t="s">
        <v>40</v>
      </c>
      <c r="C47" s="51" t="s">
        <v>47</v>
      </c>
      <c r="D47" s="51" t="s">
        <v>47</v>
      </c>
      <c r="E47" s="51" t="s">
        <v>47</v>
      </c>
      <c r="F47" s="37" t="s">
        <v>189</v>
      </c>
      <c r="G47" s="36" t="s">
        <v>112</v>
      </c>
      <c r="H47" s="29">
        <v>0.05</v>
      </c>
      <c r="I47" s="218"/>
      <c r="J47" s="47"/>
      <c r="K47" s="47"/>
      <c r="L47" s="47"/>
      <c r="M47" s="47"/>
      <c r="N47" s="47"/>
      <c r="O47" s="47"/>
      <c r="P47" s="49">
        <v>0.1</v>
      </c>
      <c r="Q47" s="47"/>
      <c r="R47" s="49">
        <v>0.1</v>
      </c>
      <c r="S47" s="47"/>
      <c r="T47" s="49">
        <v>0.1</v>
      </c>
      <c r="U47" s="47"/>
      <c r="V47" s="49">
        <v>0.1</v>
      </c>
      <c r="W47" s="47"/>
      <c r="X47" s="49">
        <v>0.1</v>
      </c>
      <c r="Y47" s="47"/>
      <c r="Z47" s="49">
        <v>0.1</v>
      </c>
      <c r="AA47" s="47"/>
      <c r="AB47" s="49">
        <v>0.15</v>
      </c>
      <c r="AC47" s="47"/>
      <c r="AD47" s="49">
        <v>0.1</v>
      </c>
      <c r="AE47" s="47"/>
      <c r="AF47" s="49">
        <v>0.15</v>
      </c>
      <c r="AG47" s="47"/>
      <c r="AH47" s="29">
        <f t="shared" si="2"/>
        <v>1</v>
      </c>
      <c r="AI47" s="50">
        <v>45017</v>
      </c>
      <c r="AJ47" s="50">
        <v>45291</v>
      </c>
      <c r="AK47" s="36" t="s">
        <v>113</v>
      </c>
      <c r="AL47" s="36" t="s">
        <v>238</v>
      </c>
      <c r="AM47" s="36" t="s">
        <v>90</v>
      </c>
      <c r="AN47" s="25" t="s">
        <v>91</v>
      </c>
      <c r="AO47" s="25" t="s">
        <v>46</v>
      </c>
      <c r="AP47" s="25"/>
    </row>
    <row r="48" spans="1:42" ht="96.75" customHeight="1">
      <c r="A48" s="36" t="s">
        <v>39</v>
      </c>
      <c r="B48" s="47" t="s">
        <v>40</v>
      </c>
      <c r="C48" s="51" t="s">
        <v>47</v>
      </c>
      <c r="D48" s="51" t="s">
        <v>47</v>
      </c>
      <c r="E48" s="51" t="s">
        <v>47</v>
      </c>
      <c r="F48" s="37" t="s">
        <v>196</v>
      </c>
      <c r="G48" s="36" t="s">
        <v>208</v>
      </c>
      <c r="H48" s="29">
        <v>0.03</v>
      </c>
      <c r="I48" s="218"/>
      <c r="J48" s="29"/>
      <c r="K48" s="29"/>
      <c r="L48" s="29"/>
      <c r="M48" s="29"/>
      <c r="N48" s="29"/>
      <c r="O48" s="29"/>
      <c r="P48" s="29">
        <v>0.33329999999999999</v>
      </c>
      <c r="Q48" s="29"/>
      <c r="R48" s="29"/>
      <c r="S48" s="29"/>
      <c r="T48" s="29"/>
      <c r="U48" s="29"/>
      <c r="V48" s="29">
        <v>0.33329999999999999</v>
      </c>
      <c r="W48" s="29"/>
      <c r="X48" s="29"/>
      <c r="Y48" s="29"/>
      <c r="Z48" s="29"/>
      <c r="AA48" s="29"/>
      <c r="AB48" s="29"/>
      <c r="AC48" s="29"/>
      <c r="AD48" s="29">
        <v>0.33329999999999999</v>
      </c>
      <c r="AE48" s="29"/>
      <c r="AF48" s="29"/>
      <c r="AG48" s="29"/>
      <c r="AH48" s="29">
        <f t="shared" si="2"/>
        <v>0.99990000000000001</v>
      </c>
      <c r="AI48" s="50">
        <v>45017</v>
      </c>
      <c r="AJ48" s="48">
        <v>45260</v>
      </c>
      <c r="AK48" s="37" t="s">
        <v>135</v>
      </c>
      <c r="AL48" s="37" t="s">
        <v>41</v>
      </c>
      <c r="AM48" s="36" t="s">
        <v>104</v>
      </c>
      <c r="AN48" s="25" t="s">
        <v>43</v>
      </c>
      <c r="AO48" s="25" t="s">
        <v>46</v>
      </c>
      <c r="AP48" s="25"/>
    </row>
    <row r="49" spans="1:117" ht="102.75" customHeight="1">
      <c r="A49" s="36" t="s">
        <v>39</v>
      </c>
      <c r="B49" s="47" t="s">
        <v>40</v>
      </c>
      <c r="C49" s="51" t="s">
        <v>47</v>
      </c>
      <c r="D49" s="51" t="s">
        <v>47</v>
      </c>
      <c r="E49" s="51" t="s">
        <v>47</v>
      </c>
      <c r="F49" s="37" t="s">
        <v>196</v>
      </c>
      <c r="G49" s="36" t="s">
        <v>136</v>
      </c>
      <c r="H49" s="29">
        <v>0.05</v>
      </c>
      <c r="I49" s="218"/>
      <c r="J49" s="29"/>
      <c r="K49" s="29"/>
      <c r="L49" s="29"/>
      <c r="M49" s="29"/>
      <c r="N49" s="29">
        <v>0.25</v>
      </c>
      <c r="O49" s="29"/>
      <c r="P49" s="29"/>
      <c r="Q49" s="29"/>
      <c r="R49" s="29"/>
      <c r="S49" s="29"/>
      <c r="T49" s="29">
        <v>0.25</v>
      </c>
      <c r="U49" s="29"/>
      <c r="V49" s="29"/>
      <c r="W49" s="29"/>
      <c r="X49" s="29"/>
      <c r="Y49" s="29"/>
      <c r="Z49" s="29">
        <v>0.25</v>
      </c>
      <c r="AA49" s="29"/>
      <c r="AB49" s="29"/>
      <c r="AC49" s="29"/>
      <c r="AD49" s="29"/>
      <c r="AE49" s="29"/>
      <c r="AF49" s="29">
        <v>0.25</v>
      </c>
      <c r="AG49" s="29"/>
      <c r="AH49" s="29">
        <f t="shared" si="2"/>
        <v>1</v>
      </c>
      <c r="AI49" s="50">
        <v>44986</v>
      </c>
      <c r="AJ49" s="48">
        <v>45291</v>
      </c>
      <c r="AK49" s="37" t="s">
        <v>137</v>
      </c>
      <c r="AL49" s="37" t="s">
        <v>41</v>
      </c>
      <c r="AM49" s="36" t="s">
        <v>104</v>
      </c>
      <c r="AN49" s="25" t="s">
        <v>43</v>
      </c>
      <c r="AO49" s="25" t="s">
        <v>46</v>
      </c>
      <c r="AP49" s="25"/>
    </row>
    <row r="50" spans="1:117" s="28" customFormat="1" ht="101.25" customHeight="1">
      <c r="A50" s="36" t="s">
        <v>39</v>
      </c>
      <c r="B50" s="47" t="s">
        <v>40</v>
      </c>
      <c r="C50" s="51" t="s">
        <v>47</v>
      </c>
      <c r="D50" s="51" t="s">
        <v>47</v>
      </c>
      <c r="E50" s="51" t="s">
        <v>47</v>
      </c>
      <c r="F50" s="37" t="s">
        <v>196</v>
      </c>
      <c r="G50" s="36" t="s">
        <v>138</v>
      </c>
      <c r="H50" s="31">
        <v>0.05</v>
      </c>
      <c r="I50" s="218"/>
      <c r="J50" s="47"/>
      <c r="K50" s="47"/>
      <c r="L50" s="47"/>
      <c r="M50" s="47"/>
      <c r="N50" s="47"/>
      <c r="O50" s="47"/>
      <c r="P50" s="47"/>
      <c r="Q50" s="47"/>
      <c r="R50" s="47"/>
      <c r="S50" s="47"/>
      <c r="T50" s="49">
        <v>0.33</v>
      </c>
      <c r="U50" s="47"/>
      <c r="V50" s="49">
        <v>0.33</v>
      </c>
      <c r="W50" s="47"/>
      <c r="X50" s="49">
        <v>0.34</v>
      </c>
      <c r="Y50" s="47"/>
      <c r="Z50" s="47"/>
      <c r="AA50" s="47"/>
      <c r="AB50" s="47"/>
      <c r="AC50" s="47"/>
      <c r="AD50" s="47"/>
      <c r="AE50" s="47"/>
      <c r="AF50" s="47"/>
      <c r="AG50" s="47"/>
      <c r="AH50" s="29">
        <f>+J50+L50+N50+P50+R50+T50+V50+X50+Z50+AB50+AD50+AF50</f>
        <v>1</v>
      </c>
      <c r="AI50" s="50">
        <v>45078</v>
      </c>
      <c r="AJ50" s="50">
        <v>45169</v>
      </c>
      <c r="AK50" s="36" t="s">
        <v>139</v>
      </c>
      <c r="AL50" s="36" t="s">
        <v>238</v>
      </c>
      <c r="AM50" s="36" t="s">
        <v>104</v>
      </c>
      <c r="AN50" s="25" t="s">
        <v>43</v>
      </c>
      <c r="AO50" s="25" t="s">
        <v>46</v>
      </c>
      <c r="AP50" s="25"/>
    </row>
    <row r="51" spans="1:117" ht="115.5" customHeight="1">
      <c r="A51" s="36" t="s">
        <v>39</v>
      </c>
      <c r="B51" s="47" t="s">
        <v>59</v>
      </c>
      <c r="C51" s="51" t="s">
        <v>47</v>
      </c>
      <c r="D51" s="47" t="s">
        <v>47</v>
      </c>
      <c r="E51" s="47" t="s">
        <v>47</v>
      </c>
      <c r="F51" s="37" t="s">
        <v>271</v>
      </c>
      <c r="G51" s="36" t="s">
        <v>94</v>
      </c>
      <c r="H51" s="31">
        <v>0.1</v>
      </c>
      <c r="I51" s="219"/>
      <c r="J51" s="31"/>
      <c r="K51" s="31"/>
      <c r="L51" s="31"/>
      <c r="M51" s="31"/>
      <c r="N51" s="31"/>
      <c r="O51" s="31"/>
      <c r="P51" s="31">
        <v>0.5</v>
      </c>
      <c r="Q51" s="31"/>
      <c r="R51" s="31"/>
      <c r="S51" s="31"/>
      <c r="T51" s="31"/>
      <c r="U51" s="31"/>
      <c r="V51" s="31"/>
      <c r="W51" s="31"/>
      <c r="X51" s="31"/>
      <c r="Y51" s="31"/>
      <c r="Z51" s="31"/>
      <c r="AA51" s="31"/>
      <c r="AB51" s="31">
        <v>0.5</v>
      </c>
      <c r="AC51" s="31"/>
      <c r="AD51" s="31"/>
      <c r="AE51" s="31"/>
      <c r="AF51" s="31"/>
      <c r="AG51" s="31"/>
      <c r="AH51" s="31">
        <f t="shared" ref="AH51" si="3">J51+L51+N51+P51+R51+T51+V51+X51+Z51+AB51+AD51+AF51</f>
        <v>1</v>
      </c>
      <c r="AI51" s="50">
        <v>45017</v>
      </c>
      <c r="AJ51" s="50">
        <v>45230</v>
      </c>
      <c r="AK51" s="36" t="s">
        <v>95</v>
      </c>
      <c r="AL51" s="36" t="s">
        <v>96</v>
      </c>
      <c r="AM51" s="36" t="s">
        <v>836</v>
      </c>
      <c r="AN51" s="36" t="s">
        <v>58</v>
      </c>
      <c r="AO51" s="25" t="s">
        <v>46</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93.75" customHeight="1">
      <c r="A52" s="36" t="s">
        <v>39</v>
      </c>
      <c r="B52" s="47" t="s">
        <v>40</v>
      </c>
      <c r="C52" s="51" t="s">
        <v>47</v>
      </c>
      <c r="D52" s="51" t="s">
        <v>47</v>
      </c>
      <c r="E52" s="51" t="s">
        <v>47</v>
      </c>
      <c r="F52" s="38" t="s">
        <v>197</v>
      </c>
      <c r="G52" s="36" t="s">
        <v>217</v>
      </c>
      <c r="H52" s="31">
        <v>0.5</v>
      </c>
      <c r="I52" s="214">
        <f>+H52+H53</f>
        <v>1</v>
      </c>
      <c r="J52" s="29">
        <v>1</v>
      </c>
      <c r="K52" s="29"/>
      <c r="L52" s="29"/>
      <c r="M52" s="29"/>
      <c r="N52" s="29"/>
      <c r="O52" s="29"/>
      <c r="P52" s="29"/>
      <c r="Q52" s="29"/>
      <c r="R52" s="29"/>
      <c r="S52" s="29"/>
      <c r="T52" s="29"/>
      <c r="U52" s="29"/>
      <c r="V52" s="29"/>
      <c r="W52" s="29"/>
      <c r="X52" s="29"/>
      <c r="Y52" s="29"/>
      <c r="Z52" s="29"/>
      <c r="AA52" s="29"/>
      <c r="AB52" s="29"/>
      <c r="AC52" s="29"/>
      <c r="AD52" s="29"/>
      <c r="AE52" s="29"/>
      <c r="AF52" s="29"/>
      <c r="AG52" s="29"/>
      <c r="AH52" s="29">
        <f t="shared" ref="AH52" si="4">+J52+L52+N52+P52+R52+T52+V52+X52+Z52+AB52+AD52+AF52</f>
        <v>1</v>
      </c>
      <c r="AI52" s="50">
        <v>44928</v>
      </c>
      <c r="AJ52" s="48">
        <v>44957</v>
      </c>
      <c r="AK52" s="37" t="s">
        <v>255</v>
      </c>
      <c r="AL52" s="37" t="s">
        <v>73</v>
      </c>
      <c r="AM52" s="37" t="s">
        <v>80</v>
      </c>
      <c r="AN52" s="25" t="s">
        <v>74</v>
      </c>
      <c r="AO52" s="25" t="s">
        <v>46</v>
      </c>
      <c r="AP52" s="25"/>
    </row>
    <row r="53" spans="1:117" s="33" customFormat="1" ht="90.75" customHeight="1">
      <c r="A53" s="36" t="s">
        <v>39</v>
      </c>
      <c r="B53" s="47" t="s">
        <v>40</v>
      </c>
      <c r="C53" s="51" t="s">
        <v>47</v>
      </c>
      <c r="D53" s="51" t="s">
        <v>47</v>
      </c>
      <c r="E53" s="51" t="s">
        <v>47</v>
      </c>
      <c r="F53" s="38" t="s">
        <v>213</v>
      </c>
      <c r="G53" s="36" t="s">
        <v>214</v>
      </c>
      <c r="H53" s="31">
        <v>0.5</v>
      </c>
      <c r="I53" s="215"/>
      <c r="J53" s="29"/>
      <c r="K53" s="29"/>
      <c r="L53" s="29"/>
      <c r="M53" s="29"/>
      <c r="N53" s="29"/>
      <c r="O53" s="29"/>
      <c r="P53" s="29"/>
      <c r="Q53" s="29"/>
      <c r="R53" s="29"/>
      <c r="S53" s="29"/>
      <c r="T53" s="29"/>
      <c r="U53" s="29"/>
      <c r="V53" s="29"/>
      <c r="W53" s="29"/>
      <c r="X53" s="29">
        <v>0.5</v>
      </c>
      <c r="Y53" s="29"/>
      <c r="Z53" s="29">
        <v>0.2</v>
      </c>
      <c r="AA53" s="29"/>
      <c r="AB53" s="29">
        <v>0.2</v>
      </c>
      <c r="AC53" s="29"/>
      <c r="AD53" s="29">
        <v>0.1</v>
      </c>
      <c r="AE53" s="29"/>
      <c r="AF53" s="29"/>
      <c r="AG53" s="29"/>
      <c r="AH53" s="29">
        <f>+J53+L53+N53+P53+R53+T53+V53+X53+Z53+AB53+AD53+AF53</f>
        <v>0.99999999999999989</v>
      </c>
      <c r="AI53" s="50">
        <v>45139</v>
      </c>
      <c r="AJ53" s="48">
        <v>45260</v>
      </c>
      <c r="AK53" s="37" t="s">
        <v>256</v>
      </c>
      <c r="AL53" s="37" t="s">
        <v>238</v>
      </c>
      <c r="AM53" s="37" t="s">
        <v>104</v>
      </c>
      <c r="AN53" s="25" t="s">
        <v>43</v>
      </c>
      <c r="AO53" s="25" t="s">
        <v>46</v>
      </c>
      <c r="AP53" s="25"/>
      <c r="AQ53" s="65"/>
    </row>
    <row r="54" spans="1:117" ht="105">
      <c r="A54" s="36" t="s">
        <v>39</v>
      </c>
      <c r="B54" s="47" t="s">
        <v>59</v>
      </c>
      <c r="C54" s="42" t="s">
        <v>47</v>
      </c>
      <c r="D54" s="36" t="s">
        <v>47</v>
      </c>
      <c r="E54" s="36" t="s">
        <v>47</v>
      </c>
      <c r="F54" s="37" t="s">
        <v>202</v>
      </c>
      <c r="G54" s="42" t="s">
        <v>179</v>
      </c>
      <c r="H54" s="31">
        <v>0.3</v>
      </c>
      <c r="I54" s="223">
        <f>+H54+H55+H56+H57+H58+H59+H60+H61+H62+H63+H64+H65+H66+H67</f>
        <v>1</v>
      </c>
      <c r="J54" s="26"/>
      <c r="K54" s="26"/>
      <c r="L54" s="26"/>
      <c r="M54" s="26"/>
      <c r="N54" s="26">
        <v>0.15</v>
      </c>
      <c r="O54" s="26"/>
      <c r="P54" s="26">
        <v>0.15</v>
      </c>
      <c r="Q54" s="40"/>
      <c r="R54" s="26">
        <v>0.12</v>
      </c>
      <c r="S54" s="40"/>
      <c r="T54" s="26">
        <v>0.1</v>
      </c>
      <c r="U54" s="40"/>
      <c r="V54" s="26">
        <v>0.12</v>
      </c>
      <c r="W54" s="40"/>
      <c r="X54" s="26">
        <v>0.12</v>
      </c>
      <c r="Y54" s="40"/>
      <c r="Z54" s="26">
        <v>0.12</v>
      </c>
      <c r="AA54" s="40"/>
      <c r="AB54" s="26">
        <v>0.12</v>
      </c>
      <c r="AC54" s="40"/>
      <c r="AD54" s="40"/>
      <c r="AE54" s="40"/>
      <c r="AF54" s="40"/>
      <c r="AG54" s="40"/>
      <c r="AH54" s="26">
        <f t="shared" ref="AH54" si="5">J54+L54+N54+P54+R54+T54+V54+X54+Z54+AB54+AD54+AF54</f>
        <v>1</v>
      </c>
      <c r="AI54" s="48">
        <v>45078</v>
      </c>
      <c r="AJ54" s="50">
        <v>45230</v>
      </c>
      <c r="AK54" s="42" t="s">
        <v>180</v>
      </c>
      <c r="AL54" s="36" t="s">
        <v>234</v>
      </c>
      <c r="AM54" s="36" t="s">
        <v>239</v>
      </c>
      <c r="AN54" s="25" t="s">
        <v>43</v>
      </c>
      <c r="AO54" s="25" t="s">
        <v>46</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80">
      <c r="A55" s="36" t="s">
        <v>39</v>
      </c>
      <c r="B55" s="47" t="s">
        <v>59</v>
      </c>
      <c r="C55" s="51" t="s">
        <v>47</v>
      </c>
      <c r="D55" s="47" t="s">
        <v>47</v>
      </c>
      <c r="E55" s="47" t="s">
        <v>47</v>
      </c>
      <c r="F55" s="37" t="s">
        <v>202</v>
      </c>
      <c r="G55" s="36" t="s">
        <v>162</v>
      </c>
      <c r="H55" s="31">
        <v>0.05</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J55+L55+N55+P55+R55+T55+V55+X55+Z55+AB55+AD55+AF55</f>
        <v>0.99999999999999978</v>
      </c>
      <c r="AI55" s="50">
        <v>44939</v>
      </c>
      <c r="AJ55" s="50">
        <v>45290</v>
      </c>
      <c r="AK55" s="36" t="s">
        <v>163</v>
      </c>
      <c r="AL55" s="36" t="s">
        <v>75</v>
      </c>
      <c r="AM55" s="36" t="s">
        <v>164</v>
      </c>
      <c r="AN55" s="25" t="s">
        <v>838</v>
      </c>
      <c r="AO55" s="25" t="s">
        <v>46</v>
      </c>
      <c r="AP55" s="25"/>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c r="A56" s="36" t="s">
        <v>39</v>
      </c>
      <c r="B56" s="47" t="s">
        <v>59</v>
      </c>
      <c r="C56" s="51" t="s">
        <v>47</v>
      </c>
      <c r="D56" s="47" t="s">
        <v>47</v>
      </c>
      <c r="E56" s="47" t="s">
        <v>47</v>
      </c>
      <c r="F56" s="37" t="s">
        <v>202</v>
      </c>
      <c r="G56" s="36" t="s">
        <v>165</v>
      </c>
      <c r="H56" s="31">
        <v>0.05</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ref="AH56:AH63" si="6">J56+L56+N56+P56+R56+T56+V56+X56+Z56+AB56+AD56+AF56</f>
        <v>0.99999999999999978</v>
      </c>
      <c r="AI56" s="50">
        <v>44939</v>
      </c>
      <c r="AJ56" s="50">
        <v>45290</v>
      </c>
      <c r="AK56" s="36" t="s">
        <v>163</v>
      </c>
      <c r="AL56" s="36" t="s">
        <v>67</v>
      </c>
      <c r="AM56" s="36" t="s">
        <v>242</v>
      </c>
      <c r="AN56" s="36" t="s">
        <v>617</v>
      </c>
      <c r="AO56" s="25" t="s">
        <v>46</v>
      </c>
      <c r="AP56" s="25"/>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c r="A57" s="36" t="s">
        <v>39</v>
      </c>
      <c r="B57" s="47" t="s">
        <v>59</v>
      </c>
      <c r="C57" s="51" t="s">
        <v>47</v>
      </c>
      <c r="D57" s="47" t="s">
        <v>47</v>
      </c>
      <c r="E57" s="47" t="s">
        <v>47</v>
      </c>
      <c r="F57" s="37" t="s">
        <v>202</v>
      </c>
      <c r="G57" s="36" t="s">
        <v>166</v>
      </c>
      <c r="H57" s="31">
        <v>0.05</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6"/>
        <v>0.99999999999999978</v>
      </c>
      <c r="AI57" s="50">
        <v>44939</v>
      </c>
      <c r="AJ57" s="50">
        <v>45290</v>
      </c>
      <c r="AK57" s="36" t="s">
        <v>163</v>
      </c>
      <c r="AL57" s="36" t="s">
        <v>73</v>
      </c>
      <c r="AM57" s="36" t="s">
        <v>167</v>
      </c>
      <c r="AN57" s="36" t="s">
        <v>74</v>
      </c>
      <c r="AO57" s="25" t="s">
        <v>46</v>
      </c>
      <c r="AP57" s="25"/>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c r="A58" s="36" t="s">
        <v>39</v>
      </c>
      <c r="B58" s="47" t="s">
        <v>59</v>
      </c>
      <c r="C58" s="51" t="s">
        <v>47</v>
      </c>
      <c r="D58" s="47" t="s">
        <v>47</v>
      </c>
      <c r="E58" s="47" t="s">
        <v>47</v>
      </c>
      <c r="F58" s="37" t="s">
        <v>202</v>
      </c>
      <c r="G58" s="36" t="s">
        <v>168</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6"/>
        <v>0.99999999999999978</v>
      </c>
      <c r="AI58" s="50">
        <v>44939</v>
      </c>
      <c r="AJ58" s="50">
        <v>45290</v>
      </c>
      <c r="AK58" s="36" t="s">
        <v>163</v>
      </c>
      <c r="AL58" s="42" t="s">
        <v>68</v>
      </c>
      <c r="AM58" s="42" t="s">
        <v>269</v>
      </c>
      <c r="AN58" s="36" t="s">
        <v>834</v>
      </c>
      <c r="AO58" s="25" t="s">
        <v>46</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80">
      <c r="A59" s="36" t="s">
        <v>39</v>
      </c>
      <c r="B59" s="47" t="s">
        <v>59</v>
      </c>
      <c r="C59" s="51" t="s">
        <v>47</v>
      </c>
      <c r="D59" s="47" t="s">
        <v>47</v>
      </c>
      <c r="E59" s="47" t="s">
        <v>47</v>
      </c>
      <c r="F59" s="37" t="s">
        <v>202</v>
      </c>
      <c r="G59" s="36" t="s">
        <v>170</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6"/>
        <v>0.99999999999999978</v>
      </c>
      <c r="AI59" s="50">
        <v>44939</v>
      </c>
      <c r="AJ59" s="50">
        <v>45290</v>
      </c>
      <c r="AK59" s="36" t="s">
        <v>163</v>
      </c>
      <c r="AL59" s="36" t="s">
        <v>69</v>
      </c>
      <c r="AM59" s="42" t="s">
        <v>70</v>
      </c>
      <c r="AN59" s="36" t="s">
        <v>246</v>
      </c>
      <c r="AO59" s="25" t="s">
        <v>46</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34.1" customHeight="1">
      <c r="A60" s="36" t="s">
        <v>39</v>
      </c>
      <c r="B60" s="47" t="s">
        <v>59</v>
      </c>
      <c r="C60" s="51" t="s">
        <v>47</v>
      </c>
      <c r="D60" s="47" t="s">
        <v>47</v>
      </c>
      <c r="E60" s="47" t="s">
        <v>47</v>
      </c>
      <c r="F60" s="37" t="s">
        <v>202</v>
      </c>
      <c r="G60" s="36" t="s">
        <v>171</v>
      </c>
      <c r="H60" s="31">
        <v>0.05</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6"/>
        <v>0.99999999999999978</v>
      </c>
      <c r="AI60" s="50">
        <v>44939</v>
      </c>
      <c r="AJ60" s="50">
        <v>45290</v>
      </c>
      <c r="AK60" s="36" t="s">
        <v>163</v>
      </c>
      <c r="AL60" s="36" t="s">
        <v>71</v>
      </c>
      <c r="AM60" s="36" t="s">
        <v>243</v>
      </c>
      <c r="AN60" s="25" t="s">
        <v>833</v>
      </c>
      <c r="AO60" s="25" t="s">
        <v>46</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c r="A61" s="36" t="s">
        <v>39</v>
      </c>
      <c r="B61" s="47" t="s">
        <v>59</v>
      </c>
      <c r="C61" s="51" t="s">
        <v>47</v>
      </c>
      <c r="D61" s="47" t="s">
        <v>47</v>
      </c>
      <c r="E61" s="47" t="s">
        <v>47</v>
      </c>
      <c r="F61" s="37" t="s">
        <v>202</v>
      </c>
      <c r="G61" s="36" t="s">
        <v>172</v>
      </c>
      <c r="H61" s="31">
        <v>0.02</v>
      </c>
      <c r="I61" s="224"/>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6"/>
        <v>0.99999999999999978</v>
      </c>
      <c r="AI61" s="50">
        <v>44939</v>
      </c>
      <c r="AJ61" s="50">
        <v>45290</v>
      </c>
      <c r="AK61" s="36" t="s">
        <v>163</v>
      </c>
      <c r="AL61" s="36" t="s">
        <v>173</v>
      </c>
      <c r="AM61" s="36" t="s">
        <v>60</v>
      </c>
      <c r="AN61" s="25" t="s">
        <v>245</v>
      </c>
      <c r="AO61" s="25" t="s">
        <v>46</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56" customHeight="1">
      <c r="A62" s="36" t="s">
        <v>39</v>
      </c>
      <c r="B62" s="47" t="s">
        <v>59</v>
      </c>
      <c r="C62" s="51" t="s">
        <v>47</v>
      </c>
      <c r="D62" s="47" t="s">
        <v>47</v>
      </c>
      <c r="E62" s="47" t="s">
        <v>47</v>
      </c>
      <c r="F62" s="37" t="s">
        <v>202</v>
      </c>
      <c r="G62" s="36" t="s">
        <v>174</v>
      </c>
      <c r="H62" s="31">
        <v>0.02</v>
      </c>
      <c r="I62" s="224"/>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6"/>
        <v>0.99999999999999978</v>
      </c>
      <c r="AI62" s="50">
        <v>44939</v>
      </c>
      <c r="AJ62" s="50">
        <v>45290</v>
      </c>
      <c r="AK62" s="36" t="s">
        <v>163</v>
      </c>
      <c r="AL62" s="36" t="s">
        <v>64</v>
      </c>
      <c r="AM62" s="37" t="s">
        <v>65</v>
      </c>
      <c r="AN62" s="36" t="s">
        <v>835</v>
      </c>
      <c r="AO62" s="25" t="s">
        <v>46</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65">
      <c r="A63" s="36" t="s">
        <v>39</v>
      </c>
      <c r="B63" s="47" t="s">
        <v>59</v>
      </c>
      <c r="C63" s="51" t="s">
        <v>47</v>
      </c>
      <c r="D63" s="47" t="s">
        <v>47</v>
      </c>
      <c r="E63" s="47" t="s">
        <v>47</v>
      </c>
      <c r="F63" s="37" t="s">
        <v>202</v>
      </c>
      <c r="G63" s="36" t="s">
        <v>175</v>
      </c>
      <c r="H63" s="31">
        <v>0.02</v>
      </c>
      <c r="I63" s="224"/>
      <c r="J63" s="29">
        <v>0.08</v>
      </c>
      <c r="K63" s="29"/>
      <c r="L63" s="29">
        <v>0.08</v>
      </c>
      <c r="M63" s="29"/>
      <c r="N63" s="29">
        <v>0.09</v>
      </c>
      <c r="O63" s="29"/>
      <c r="P63" s="29">
        <v>0.08</v>
      </c>
      <c r="Q63" s="29"/>
      <c r="R63" s="29">
        <v>0.08</v>
      </c>
      <c r="S63" s="29"/>
      <c r="T63" s="29">
        <v>0.09</v>
      </c>
      <c r="U63" s="29"/>
      <c r="V63" s="29">
        <v>0.08</v>
      </c>
      <c r="W63" s="29"/>
      <c r="X63" s="29">
        <v>0.08</v>
      </c>
      <c r="Y63" s="29"/>
      <c r="Z63" s="29">
        <v>0.09</v>
      </c>
      <c r="AA63" s="29"/>
      <c r="AB63" s="29">
        <v>0.08</v>
      </c>
      <c r="AC63" s="29"/>
      <c r="AD63" s="29">
        <v>0.08</v>
      </c>
      <c r="AE63" s="29"/>
      <c r="AF63" s="29">
        <v>0.09</v>
      </c>
      <c r="AG63" s="31"/>
      <c r="AH63" s="31">
        <f t="shared" si="6"/>
        <v>0.99999999999999978</v>
      </c>
      <c r="AI63" s="50">
        <v>44939</v>
      </c>
      <c r="AJ63" s="50">
        <v>45290</v>
      </c>
      <c r="AK63" s="36" t="s">
        <v>163</v>
      </c>
      <c r="AL63" s="36" t="s">
        <v>61</v>
      </c>
      <c r="AM63" s="36" t="s">
        <v>62</v>
      </c>
      <c r="AN63" s="36" t="s">
        <v>63</v>
      </c>
      <c r="AO63" s="25" t="s">
        <v>46</v>
      </c>
      <c r="AP63" s="25"/>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row>
    <row r="64" spans="1:117" ht="126" customHeight="1">
      <c r="A64" s="36" t="s">
        <v>39</v>
      </c>
      <c r="B64" s="47" t="s">
        <v>40</v>
      </c>
      <c r="C64" s="51" t="s">
        <v>47</v>
      </c>
      <c r="D64" s="51" t="s">
        <v>47</v>
      </c>
      <c r="E64" s="51" t="s">
        <v>47</v>
      </c>
      <c r="F64" s="38" t="s">
        <v>201</v>
      </c>
      <c r="G64" s="36" t="s">
        <v>153</v>
      </c>
      <c r="H64" s="31">
        <v>0.1</v>
      </c>
      <c r="I64" s="224"/>
      <c r="J64" s="29"/>
      <c r="K64" s="29"/>
      <c r="L64" s="29"/>
      <c r="M64" s="29"/>
      <c r="N64" s="29"/>
      <c r="O64" s="29"/>
      <c r="P64" s="29"/>
      <c r="Q64" s="29"/>
      <c r="R64" s="29"/>
      <c r="S64" s="29"/>
      <c r="T64" s="29"/>
      <c r="U64" s="29"/>
      <c r="V64" s="29"/>
      <c r="W64" s="29"/>
      <c r="X64" s="29"/>
      <c r="Y64" s="29"/>
      <c r="Z64" s="29"/>
      <c r="AA64" s="29"/>
      <c r="AB64" s="29">
        <v>0.3</v>
      </c>
      <c r="AC64" s="29"/>
      <c r="AD64" s="29">
        <v>0.7</v>
      </c>
      <c r="AE64" s="29"/>
      <c r="AF64" s="29"/>
      <c r="AG64" s="29"/>
      <c r="AH64" s="29">
        <f t="shared" ref="AH64:AH77" si="7">+J64+L64+N64+P64+R64+T64+V64+X64+Z64+AB64+AD64+AF64</f>
        <v>1</v>
      </c>
      <c r="AI64" s="53">
        <v>45200</v>
      </c>
      <c r="AJ64" s="53">
        <v>45260</v>
      </c>
      <c r="AK64" s="37" t="s">
        <v>154</v>
      </c>
      <c r="AL64" s="36" t="s">
        <v>234</v>
      </c>
      <c r="AM64" s="36" t="s">
        <v>239</v>
      </c>
      <c r="AN64" s="25" t="s">
        <v>43</v>
      </c>
      <c r="AO64" s="25" t="s">
        <v>46</v>
      </c>
      <c r="AP64" s="25"/>
    </row>
    <row r="65" spans="1:117" ht="102" customHeight="1">
      <c r="A65" s="36" t="s">
        <v>39</v>
      </c>
      <c r="B65" s="47" t="s">
        <v>40</v>
      </c>
      <c r="C65" s="51" t="s">
        <v>47</v>
      </c>
      <c r="D65" s="51" t="s">
        <v>47</v>
      </c>
      <c r="E65" s="51" t="s">
        <v>47</v>
      </c>
      <c r="F65" s="37" t="s">
        <v>218</v>
      </c>
      <c r="G65" s="36" t="s">
        <v>121</v>
      </c>
      <c r="H65" s="29">
        <v>0.1</v>
      </c>
      <c r="I65" s="224"/>
      <c r="J65" s="29">
        <v>0.08</v>
      </c>
      <c r="K65" s="29"/>
      <c r="L65" s="29">
        <v>0.08</v>
      </c>
      <c r="M65" s="29"/>
      <c r="N65" s="29">
        <v>0.08</v>
      </c>
      <c r="O65" s="29"/>
      <c r="P65" s="29">
        <v>0.1</v>
      </c>
      <c r="Q65" s="29"/>
      <c r="R65" s="29">
        <v>0.08</v>
      </c>
      <c r="S65" s="29"/>
      <c r="T65" s="29">
        <v>0.08</v>
      </c>
      <c r="U65" s="29"/>
      <c r="V65" s="29">
        <v>0.08</v>
      </c>
      <c r="W65" s="29"/>
      <c r="X65" s="29">
        <v>0.1</v>
      </c>
      <c r="Y65" s="29"/>
      <c r="Z65" s="29">
        <v>0.08</v>
      </c>
      <c r="AA65" s="29"/>
      <c r="AB65" s="29">
        <v>0.08</v>
      </c>
      <c r="AC65" s="29"/>
      <c r="AD65" s="29">
        <v>0.08</v>
      </c>
      <c r="AE65" s="29"/>
      <c r="AF65" s="29">
        <v>0.08</v>
      </c>
      <c r="AG65" s="29"/>
      <c r="AH65" s="29">
        <f t="shared" si="7"/>
        <v>0.99999999999999978</v>
      </c>
      <c r="AI65" s="50">
        <v>44928</v>
      </c>
      <c r="AJ65" s="48">
        <v>45291</v>
      </c>
      <c r="AK65" s="36" t="s">
        <v>122</v>
      </c>
      <c r="AL65" s="37" t="s">
        <v>235</v>
      </c>
      <c r="AM65" s="25" t="s">
        <v>248</v>
      </c>
      <c r="AN65" s="25" t="s">
        <v>247</v>
      </c>
      <c r="AO65" s="25" t="s">
        <v>46</v>
      </c>
      <c r="AP65" s="25"/>
    </row>
    <row r="66" spans="1:117" ht="102" customHeight="1">
      <c r="A66" s="36" t="s">
        <v>39</v>
      </c>
      <c r="B66" s="47" t="s">
        <v>40</v>
      </c>
      <c r="C66" s="51" t="s">
        <v>47</v>
      </c>
      <c r="D66" s="51" t="s">
        <v>47</v>
      </c>
      <c r="E66" s="51" t="s">
        <v>47</v>
      </c>
      <c r="F66" s="37" t="s">
        <v>219</v>
      </c>
      <c r="G66" s="36" t="s">
        <v>228</v>
      </c>
      <c r="H66" s="29">
        <v>0.1</v>
      </c>
      <c r="I66" s="224"/>
      <c r="J66" s="29"/>
      <c r="K66" s="29"/>
      <c r="L66" s="29"/>
      <c r="M66" s="29"/>
      <c r="N66" s="29"/>
      <c r="O66" s="29"/>
      <c r="P66" s="29">
        <v>0.33329999999999999</v>
      </c>
      <c r="Q66" s="29"/>
      <c r="R66" s="29"/>
      <c r="S66" s="29"/>
      <c r="T66" s="29"/>
      <c r="U66" s="29"/>
      <c r="V66" s="29"/>
      <c r="W66" s="29"/>
      <c r="X66" s="29">
        <v>0.33329999999999999</v>
      </c>
      <c r="Y66" s="29"/>
      <c r="Z66" s="29"/>
      <c r="AA66" s="29"/>
      <c r="AB66" s="29"/>
      <c r="AC66" s="29"/>
      <c r="AD66" s="29"/>
      <c r="AE66" s="29"/>
      <c r="AF66" s="29">
        <v>0.33329999999999999</v>
      </c>
      <c r="AG66" s="29"/>
      <c r="AH66" s="29">
        <f t="shared" si="7"/>
        <v>0.99990000000000001</v>
      </c>
      <c r="AI66" s="50">
        <v>45017</v>
      </c>
      <c r="AJ66" s="48">
        <v>45291</v>
      </c>
      <c r="AK66" s="36" t="s">
        <v>257</v>
      </c>
      <c r="AL66" s="37" t="s">
        <v>258</v>
      </c>
      <c r="AM66" s="25" t="s">
        <v>259</v>
      </c>
      <c r="AN66" s="25" t="s">
        <v>43</v>
      </c>
      <c r="AO66" s="25" t="s">
        <v>46</v>
      </c>
      <c r="AP66" s="25"/>
    </row>
    <row r="67" spans="1:117" ht="102" customHeight="1">
      <c r="A67" s="36" t="s">
        <v>39</v>
      </c>
      <c r="B67" s="47" t="s">
        <v>40</v>
      </c>
      <c r="C67" s="51" t="s">
        <v>47</v>
      </c>
      <c r="D67" s="51" t="s">
        <v>47</v>
      </c>
      <c r="E67" s="51" t="s">
        <v>47</v>
      </c>
      <c r="F67" s="37" t="s">
        <v>220</v>
      </c>
      <c r="G67" s="36" t="s">
        <v>260</v>
      </c>
      <c r="H67" s="29">
        <v>0.1</v>
      </c>
      <c r="I67" s="224"/>
      <c r="J67" s="29"/>
      <c r="K67" s="29"/>
      <c r="L67" s="29"/>
      <c r="M67" s="29"/>
      <c r="N67" s="29"/>
      <c r="O67" s="29"/>
      <c r="P67" s="29"/>
      <c r="Q67" s="29"/>
      <c r="R67" s="29"/>
      <c r="S67" s="29"/>
      <c r="T67" s="29"/>
      <c r="U67" s="29"/>
      <c r="V67" s="29"/>
      <c r="W67" s="29"/>
      <c r="X67" s="29"/>
      <c r="Y67" s="29"/>
      <c r="Z67" s="29"/>
      <c r="AA67" s="29"/>
      <c r="AB67" s="29"/>
      <c r="AC67" s="29"/>
      <c r="AD67" s="29"/>
      <c r="AE67" s="29"/>
      <c r="AF67" s="29">
        <v>1</v>
      </c>
      <c r="AG67" s="29"/>
      <c r="AH67" s="29">
        <f t="shared" si="7"/>
        <v>1</v>
      </c>
      <c r="AI67" s="50">
        <v>45261</v>
      </c>
      <c r="AJ67" s="48">
        <v>45291</v>
      </c>
      <c r="AK67" s="36" t="s">
        <v>261</v>
      </c>
      <c r="AL67" s="36" t="s">
        <v>234</v>
      </c>
      <c r="AM67" s="36" t="s">
        <v>239</v>
      </c>
      <c r="AN67" s="25" t="s">
        <v>43</v>
      </c>
      <c r="AO67" s="25" t="s">
        <v>46</v>
      </c>
      <c r="AP67" s="25"/>
    </row>
    <row r="68" spans="1:117" ht="102" customHeight="1">
      <c r="A68" s="36" t="s">
        <v>39</v>
      </c>
      <c r="B68" s="47" t="s">
        <v>40</v>
      </c>
      <c r="C68" s="51" t="s">
        <v>47</v>
      </c>
      <c r="D68" s="51" t="s">
        <v>47</v>
      </c>
      <c r="E68" s="51" t="s">
        <v>47</v>
      </c>
      <c r="F68" s="37" t="s">
        <v>221</v>
      </c>
      <c r="G68" s="36" t="s">
        <v>229</v>
      </c>
      <c r="H68" s="29">
        <v>0.5</v>
      </c>
      <c r="I68" s="214">
        <f>+H68+H69</f>
        <v>1</v>
      </c>
      <c r="J68" s="29"/>
      <c r="K68" s="29"/>
      <c r="L68" s="29"/>
      <c r="M68" s="29"/>
      <c r="N68" s="29"/>
      <c r="O68" s="29"/>
      <c r="P68" s="29"/>
      <c r="Q68" s="29"/>
      <c r="R68" s="29">
        <v>0.4</v>
      </c>
      <c r="S68" s="29"/>
      <c r="T68" s="29">
        <v>0.2</v>
      </c>
      <c r="U68" s="29"/>
      <c r="V68" s="29">
        <v>0.2</v>
      </c>
      <c r="W68" s="29"/>
      <c r="X68" s="29">
        <v>0.2</v>
      </c>
      <c r="Y68" s="29"/>
      <c r="Z68" s="29"/>
      <c r="AA68" s="29"/>
      <c r="AB68" s="29"/>
      <c r="AC68" s="29"/>
      <c r="AD68" s="29"/>
      <c r="AE68" s="29"/>
      <c r="AF68" s="29"/>
      <c r="AG68" s="29"/>
      <c r="AH68" s="29">
        <f t="shared" si="7"/>
        <v>1</v>
      </c>
      <c r="AI68" s="50">
        <v>45047</v>
      </c>
      <c r="AJ68" s="48">
        <v>45168</v>
      </c>
      <c r="AK68" s="36" t="s">
        <v>262</v>
      </c>
      <c r="AL68" s="37" t="s">
        <v>44</v>
      </c>
      <c r="AM68" s="25" t="s">
        <v>268</v>
      </c>
      <c r="AN68" s="25" t="s">
        <v>45</v>
      </c>
      <c r="AO68" s="25" t="s">
        <v>46</v>
      </c>
      <c r="AP68" s="25"/>
    </row>
    <row r="69" spans="1:117" ht="102" customHeight="1">
      <c r="A69" s="36" t="s">
        <v>39</v>
      </c>
      <c r="B69" s="47" t="s">
        <v>40</v>
      </c>
      <c r="C69" s="51" t="s">
        <v>47</v>
      </c>
      <c r="D69" s="51" t="s">
        <v>47</v>
      </c>
      <c r="E69" s="51" t="s">
        <v>47</v>
      </c>
      <c r="F69" s="37" t="s">
        <v>222</v>
      </c>
      <c r="G69" s="36" t="s">
        <v>230</v>
      </c>
      <c r="H69" s="29">
        <v>0.5</v>
      </c>
      <c r="I69" s="216"/>
      <c r="J69" s="29"/>
      <c r="K69" s="29"/>
      <c r="L69" s="29"/>
      <c r="M69" s="29"/>
      <c r="N69" s="29"/>
      <c r="O69" s="29"/>
      <c r="P69" s="29"/>
      <c r="Q69" s="29"/>
      <c r="R69" s="29"/>
      <c r="S69" s="29"/>
      <c r="T69" s="29"/>
      <c r="U69" s="29"/>
      <c r="V69" s="29">
        <v>0.5</v>
      </c>
      <c r="W69" s="29"/>
      <c r="X69" s="29"/>
      <c r="Y69" s="29"/>
      <c r="Z69" s="29"/>
      <c r="AA69" s="29"/>
      <c r="AB69" s="29"/>
      <c r="AC69" s="29"/>
      <c r="AD69" s="29">
        <v>0.5</v>
      </c>
      <c r="AE69" s="29"/>
      <c r="AF69" s="29"/>
      <c r="AG69" s="29"/>
      <c r="AH69" s="29">
        <f t="shared" si="7"/>
        <v>1</v>
      </c>
      <c r="AI69" s="50">
        <v>45108</v>
      </c>
      <c r="AJ69" s="48">
        <v>45260</v>
      </c>
      <c r="AK69" s="36" t="s">
        <v>263</v>
      </c>
      <c r="AL69" s="37" t="s">
        <v>75</v>
      </c>
      <c r="AM69" s="25" t="s">
        <v>77</v>
      </c>
      <c r="AN69" s="25" t="s">
        <v>838</v>
      </c>
      <c r="AO69" s="25" t="s">
        <v>46</v>
      </c>
      <c r="AP69" s="25"/>
    </row>
    <row r="70" spans="1:117" ht="77.25">
      <c r="A70" s="36" t="s">
        <v>39</v>
      </c>
      <c r="B70" s="47" t="s">
        <v>40</v>
      </c>
      <c r="C70" s="51" t="s">
        <v>47</v>
      </c>
      <c r="D70" s="51" t="s">
        <v>47</v>
      </c>
      <c r="E70" s="51" t="s">
        <v>47</v>
      </c>
      <c r="F70" s="37" t="s">
        <v>187</v>
      </c>
      <c r="G70" s="36" t="s">
        <v>97</v>
      </c>
      <c r="H70" s="31">
        <v>0.1</v>
      </c>
      <c r="I70" s="214">
        <f>+H70+H71+H72+H73+H74+H75+H76+H77</f>
        <v>0.99999999999999989</v>
      </c>
      <c r="J70" s="29"/>
      <c r="K70" s="29"/>
      <c r="L70" s="29"/>
      <c r="M70" s="29"/>
      <c r="N70" s="29">
        <v>0.5</v>
      </c>
      <c r="O70" s="29"/>
      <c r="P70" s="29">
        <v>0.5</v>
      </c>
      <c r="Q70" s="29"/>
      <c r="R70" s="29"/>
      <c r="S70" s="29"/>
      <c r="T70" s="29"/>
      <c r="U70" s="29"/>
      <c r="V70" s="29"/>
      <c r="W70" s="29"/>
      <c r="X70" s="29"/>
      <c r="Y70" s="29"/>
      <c r="Z70" s="29"/>
      <c r="AA70" s="29"/>
      <c r="AB70" s="29"/>
      <c r="AC70" s="29"/>
      <c r="AD70" s="29"/>
      <c r="AE70" s="29"/>
      <c r="AF70" s="29"/>
      <c r="AG70" s="29"/>
      <c r="AH70" s="29">
        <f t="shared" si="7"/>
        <v>1</v>
      </c>
      <c r="AI70" s="50">
        <v>44986</v>
      </c>
      <c r="AJ70" s="48">
        <v>45046</v>
      </c>
      <c r="AK70" s="36" t="s">
        <v>98</v>
      </c>
      <c r="AL70" s="37" t="s">
        <v>41</v>
      </c>
      <c r="AM70" s="37" t="s">
        <v>241</v>
      </c>
      <c r="AN70" s="25" t="s">
        <v>43</v>
      </c>
      <c r="AO70" s="25" t="s">
        <v>46</v>
      </c>
      <c r="AP70" s="25"/>
    </row>
    <row r="71" spans="1:117" ht="77.25">
      <c r="A71" s="36" t="s">
        <v>39</v>
      </c>
      <c r="B71" s="47" t="s">
        <v>40</v>
      </c>
      <c r="C71" s="51" t="s">
        <v>47</v>
      </c>
      <c r="D71" s="51" t="s">
        <v>47</v>
      </c>
      <c r="E71" s="51" t="s">
        <v>47</v>
      </c>
      <c r="F71" s="37" t="s">
        <v>187</v>
      </c>
      <c r="G71" s="36" t="s">
        <v>205</v>
      </c>
      <c r="H71" s="31">
        <v>0.1</v>
      </c>
      <c r="I71" s="215"/>
      <c r="J71" s="29"/>
      <c r="K71" s="29"/>
      <c r="L71" s="29">
        <v>1</v>
      </c>
      <c r="M71" s="29"/>
      <c r="N71" s="29"/>
      <c r="O71" s="29"/>
      <c r="P71" s="29"/>
      <c r="Q71" s="29"/>
      <c r="R71" s="29"/>
      <c r="S71" s="29"/>
      <c r="T71" s="29"/>
      <c r="U71" s="29"/>
      <c r="V71" s="29"/>
      <c r="W71" s="29"/>
      <c r="X71" s="29"/>
      <c r="Y71" s="29"/>
      <c r="Z71" s="29"/>
      <c r="AA71" s="29"/>
      <c r="AB71" s="29"/>
      <c r="AC71" s="29"/>
      <c r="AD71" s="29"/>
      <c r="AE71" s="29"/>
      <c r="AF71" s="29"/>
      <c r="AG71" s="29"/>
      <c r="AH71" s="29">
        <f t="shared" si="7"/>
        <v>1</v>
      </c>
      <c r="AI71" s="50">
        <v>44958</v>
      </c>
      <c r="AJ71" s="48">
        <v>44985</v>
      </c>
      <c r="AK71" s="36" t="s">
        <v>100</v>
      </c>
      <c r="AL71" s="37" t="s">
        <v>41</v>
      </c>
      <c r="AM71" s="37" t="s">
        <v>241</v>
      </c>
      <c r="AN71" s="25" t="s">
        <v>43</v>
      </c>
      <c r="AO71" s="25" t="s">
        <v>46</v>
      </c>
      <c r="AP71" s="25"/>
    </row>
    <row r="72" spans="1:117" ht="77.25">
      <c r="A72" s="36" t="s">
        <v>39</v>
      </c>
      <c r="B72" s="47" t="s">
        <v>40</v>
      </c>
      <c r="C72" s="51" t="s">
        <v>47</v>
      </c>
      <c r="D72" s="51" t="s">
        <v>47</v>
      </c>
      <c r="E72" s="51" t="s">
        <v>47</v>
      </c>
      <c r="F72" s="37" t="s">
        <v>187</v>
      </c>
      <c r="G72" s="36" t="s">
        <v>206</v>
      </c>
      <c r="H72" s="31">
        <v>0.1</v>
      </c>
      <c r="I72" s="215"/>
      <c r="J72" s="29"/>
      <c r="K72" s="29"/>
      <c r="L72" s="29">
        <v>0.15</v>
      </c>
      <c r="M72" s="29"/>
      <c r="N72" s="29"/>
      <c r="O72" s="29"/>
      <c r="P72" s="29">
        <v>0.15</v>
      </c>
      <c r="Q72" s="29"/>
      <c r="R72" s="29"/>
      <c r="S72" s="29"/>
      <c r="T72" s="29">
        <v>0.15</v>
      </c>
      <c r="U72" s="29"/>
      <c r="V72" s="29"/>
      <c r="W72" s="29"/>
      <c r="X72" s="29">
        <v>0.15</v>
      </c>
      <c r="Y72" s="29"/>
      <c r="Z72" s="29"/>
      <c r="AA72" s="29"/>
      <c r="AB72" s="29">
        <v>0.15</v>
      </c>
      <c r="AC72" s="29"/>
      <c r="AD72" s="29"/>
      <c r="AE72" s="29"/>
      <c r="AF72" s="29">
        <v>0.25</v>
      </c>
      <c r="AG72" s="29"/>
      <c r="AH72" s="29">
        <f t="shared" si="7"/>
        <v>1</v>
      </c>
      <c r="AI72" s="50">
        <v>44958</v>
      </c>
      <c r="AJ72" s="48">
        <v>45291</v>
      </c>
      <c r="AK72" s="36" t="s">
        <v>253</v>
      </c>
      <c r="AL72" s="37" t="s">
        <v>41</v>
      </c>
      <c r="AM72" s="37" t="s">
        <v>241</v>
      </c>
      <c r="AN72" s="25" t="s">
        <v>43</v>
      </c>
      <c r="AO72" s="25" t="s">
        <v>46</v>
      </c>
      <c r="AP72" s="25"/>
    </row>
    <row r="73" spans="1:117" s="28" customFormat="1" ht="77.25">
      <c r="A73" s="36" t="s">
        <v>39</v>
      </c>
      <c r="B73" s="47" t="s">
        <v>40</v>
      </c>
      <c r="C73" s="51" t="s">
        <v>47</v>
      </c>
      <c r="D73" s="51" t="s">
        <v>47</v>
      </c>
      <c r="E73" s="51" t="s">
        <v>47</v>
      </c>
      <c r="F73" s="37" t="s">
        <v>187</v>
      </c>
      <c r="G73" s="37" t="s">
        <v>101</v>
      </c>
      <c r="H73" s="29">
        <v>0.2</v>
      </c>
      <c r="I73" s="215"/>
      <c r="J73" s="29"/>
      <c r="K73" s="29"/>
      <c r="L73" s="29"/>
      <c r="M73" s="29"/>
      <c r="N73" s="29">
        <v>0.25</v>
      </c>
      <c r="O73" s="29"/>
      <c r="P73" s="29"/>
      <c r="Q73" s="29"/>
      <c r="R73" s="29"/>
      <c r="S73" s="29"/>
      <c r="T73" s="29">
        <v>0.25</v>
      </c>
      <c r="U73" s="29"/>
      <c r="V73" s="43"/>
      <c r="W73" s="29"/>
      <c r="X73" s="29"/>
      <c r="Y73" s="29"/>
      <c r="Z73" s="29">
        <v>0.25</v>
      </c>
      <c r="AA73" s="29"/>
      <c r="AB73" s="43"/>
      <c r="AC73" s="29"/>
      <c r="AD73" s="29"/>
      <c r="AE73" s="29"/>
      <c r="AF73" s="29">
        <v>0.25</v>
      </c>
      <c r="AG73" s="29"/>
      <c r="AH73" s="29">
        <f t="shared" si="7"/>
        <v>1</v>
      </c>
      <c r="AI73" s="50">
        <v>44986</v>
      </c>
      <c r="AJ73" s="48">
        <v>45291</v>
      </c>
      <c r="AK73" s="26" t="s">
        <v>102</v>
      </c>
      <c r="AL73" s="37" t="s">
        <v>49</v>
      </c>
      <c r="AM73" s="37" t="s">
        <v>50</v>
      </c>
      <c r="AN73" s="25" t="s">
        <v>43</v>
      </c>
      <c r="AO73" s="25" t="s">
        <v>46</v>
      </c>
      <c r="AP73" s="25"/>
    </row>
    <row r="74" spans="1:117" ht="102" customHeight="1">
      <c r="A74" s="36" t="s">
        <v>39</v>
      </c>
      <c r="B74" s="47" t="s">
        <v>40</v>
      </c>
      <c r="C74" s="51" t="s">
        <v>47</v>
      </c>
      <c r="D74" s="51" t="s">
        <v>47</v>
      </c>
      <c r="E74" s="51" t="s">
        <v>47</v>
      </c>
      <c r="F74" s="37" t="s">
        <v>223</v>
      </c>
      <c r="G74" s="36" t="s">
        <v>233</v>
      </c>
      <c r="H74" s="29">
        <v>0.2</v>
      </c>
      <c r="I74" s="215"/>
      <c r="J74" s="29"/>
      <c r="K74" s="29"/>
      <c r="L74" s="29"/>
      <c r="M74" s="29"/>
      <c r="N74" s="29"/>
      <c r="O74" s="29"/>
      <c r="P74" s="29">
        <v>0.33329999999999999</v>
      </c>
      <c r="Q74" s="29"/>
      <c r="R74" s="29"/>
      <c r="S74" s="29"/>
      <c r="T74" s="29"/>
      <c r="U74" s="29"/>
      <c r="V74" s="29"/>
      <c r="W74" s="29"/>
      <c r="X74" s="29">
        <v>0.33329999999999999</v>
      </c>
      <c r="Y74" s="29"/>
      <c r="Z74" s="29"/>
      <c r="AA74" s="29"/>
      <c r="AB74" s="29"/>
      <c r="AC74" s="29"/>
      <c r="AD74" s="29"/>
      <c r="AE74" s="29"/>
      <c r="AF74" s="29">
        <v>0.33329999999999999</v>
      </c>
      <c r="AG74" s="29"/>
      <c r="AH74" s="29">
        <f t="shared" si="7"/>
        <v>0.99990000000000001</v>
      </c>
      <c r="AI74" s="50">
        <v>45017</v>
      </c>
      <c r="AJ74" s="48">
        <v>45275</v>
      </c>
      <c r="AK74" s="36" t="s">
        <v>264</v>
      </c>
      <c r="AL74" s="37" t="s">
        <v>41</v>
      </c>
      <c r="AM74" s="37" t="s">
        <v>241</v>
      </c>
      <c r="AN74" s="25" t="s">
        <v>43</v>
      </c>
      <c r="AO74" s="25" t="s">
        <v>46</v>
      </c>
      <c r="AP74" s="25"/>
    </row>
    <row r="75" spans="1:117" ht="102" customHeight="1">
      <c r="A75" s="36" t="s">
        <v>39</v>
      </c>
      <c r="B75" s="47" t="s">
        <v>40</v>
      </c>
      <c r="C75" s="51" t="s">
        <v>47</v>
      </c>
      <c r="D75" s="51" t="s">
        <v>47</v>
      </c>
      <c r="E75" s="51" t="s">
        <v>47</v>
      </c>
      <c r="F75" s="37" t="s">
        <v>224</v>
      </c>
      <c r="G75" s="36" t="s">
        <v>232</v>
      </c>
      <c r="H75" s="29">
        <v>0.1</v>
      </c>
      <c r="I75" s="215"/>
      <c r="J75" s="29"/>
      <c r="K75" s="29"/>
      <c r="L75" s="29"/>
      <c r="M75" s="29"/>
      <c r="N75" s="29">
        <v>0.25</v>
      </c>
      <c r="O75" s="29"/>
      <c r="P75" s="29"/>
      <c r="Q75" s="29"/>
      <c r="R75" s="29"/>
      <c r="S75" s="29"/>
      <c r="T75" s="29">
        <v>0.25</v>
      </c>
      <c r="U75" s="29"/>
      <c r="V75" s="43"/>
      <c r="W75" s="29"/>
      <c r="X75" s="29"/>
      <c r="Y75" s="29"/>
      <c r="Z75" s="29">
        <v>0.25</v>
      </c>
      <c r="AA75" s="29"/>
      <c r="AB75" s="43"/>
      <c r="AC75" s="29"/>
      <c r="AD75" s="29"/>
      <c r="AE75" s="29"/>
      <c r="AF75" s="29">
        <v>0.25</v>
      </c>
      <c r="AG75" s="29"/>
      <c r="AH75" s="29">
        <f>+J75+L75+N75+P75+R75+T75+V75+X75+Z75+AB75+AD75+AF75</f>
        <v>1</v>
      </c>
      <c r="AI75" s="50">
        <v>44986</v>
      </c>
      <c r="AJ75" s="48">
        <v>45291</v>
      </c>
      <c r="AK75" s="36" t="s">
        <v>265</v>
      </c>
      <c r="AL75" s="37" t="s">
        <v>41</v>
      </c>
      <c r="AM75" s="37" t="s">
        <v>241</v>
      </c>
      <c r="AN75" s="25" t="s">
        <v>43</v>
      </c>
      <c r="AO75" s="25" t="s">
        <v>46</v>
      </c>
      <c r="AP75" s="25"/>
    </row>
    <row r="76" spans="1:117" s="1" customFormat="1" ht="102" customHeight="1">
      <c r="A76" s="36" t="s">
        <v>39</v>
      </c>
      <c r="B76" s="47" t="s">
        <v>40</v>
      </c>
      <c r="C76" s="51" t="s">
        <v>47</v>
      </c>
      <c r="D76" s="51" t="s">
        <v>47</v>
      </c>
      <c r="E76" s="51" t="s">
        <v>47</v>
      </c>
      <c r="F76" s="37" t="s">
        <v>225</v>
      </c>
      <c r="G76" s="36" t="s">
        <v>272</v>
      </c>
      <c r="H76" s="29">
        <v>0.1</v>
      </c>
      <c r="I76" s="215"/>
      <c r="J76" s="29"/>
      <c r="K76" s="29"/>
      <c r="L76" s="29"/>
      <c r="M76" s="29"/>
      <c r="N76" s="29"/>
      <c r="O76" s="29"/>
      <c r="P76" s="29"/>
      <c r="Q76" s="29"/>
      <c r="R76" s="29"/>
      <c r="S76" s="29"/>
      <c r="T76" s="29">
        <v>1</v>
      </c>
      <c r="U76" s="29"/>
      <c r="V76" s="29"/>
      <c r="W76" s="29"/>
      <c r="X76" s="29"/>
      <c r="Y76" s="29"/>
      <c r="Z76" s="29"/>
      <c r="AA76" s="29"/>
      <c r="AB76" s="29"/>
      <c r="AC76" s="29"/>
      <c r="AD76" s="29"/>
      <c r="AE76" s="29"/>
      <c r="AF76" s="29"/>
      <c r="AG76" s="29"/>
      <c r="AH76" s="29">
        <f t="shared" si="7"/>
        <v>1</v>
      </c>
      <c r="AI76" s="50">
        <v>45078</v>
      </c>
      <c r="AJ76" s="48">
        <v>45107</v>
      </c>
      <c r="AK76" s="36" t="s">
        <v>266</v>
      </c>
      <c r="AL76" s="37" t="s">
        <v>41</v>
      </c>
      <c r="AM76" s="37" t="s">
        <v>241</v>
      </c>
      <c r="AN76" s="25" t="s">
        <v>43</v>
      </c>
      <c r="AO76" s="25" t="s">
        <v>46</v>
      </c>
      <c r="AP76" s="25"/>
    </row>
    <row r="77" spans="1:117" ht="102" customHeight="1">
      <c r="A77" s="36" t="s">
        <v>39</v>
      </c>
      <c r="B77" s="47" t="s">
        <v>40</v>
      </c>
      <c r="C77" s="51" t="s">
        <v>47</v>
      </c>
      <c r="D77" s="51" t="s">
        <v>47</v>
      </c>
      <c r="E77" s="51" t="s">
        <v>47</v>
      </c>
      <c r="F77" s="37" t="s">
        <v>226</v>
      </c>
      <c r="G77" s="36" t="s">
        <v>231</v>
      </c>
      <c r="H77" s="29">
        <v>0.1</v>
      </c>
      <c r="I77" s="216"/>
      <c r="J77" s="29"/>
      <c r="K77" s="29"/>
      <c r="L77" s="29"/>
      <c r="M77" s="29"/>
      <c r="N77" s="29"/>
      <c r="O77" s="29"/>
      <c r="P77" s="29"/>
      <c r="Q77" s="29"/>
      <c r="R77" s="29"/>
      <c r="S77" s="29"/>
      <c r="T77" s="29"/>
      <c r="U77" s="29"/>
      <c r="V77" s="29"/>
      <c r="W77" s="29"/>
      <c r="X77" s="29">
        <v>0.5</v>
      </c>
      <c r="Y77" s="29"/>
      <c r="Z77" s="29">
        <v>0.5</v>
      </c>
      <c r="AA77" s="29"/>
      <c r="AB77" s="29"/>
      <c r="AC77" s="29"/>
      <c r="AD77" s="29"/>
      <c r="AE77" s="29"/>
      <c r="AF77" s="29"/>
      <c r="AG77" s="29"/>
      <c r="AH77" s="29">
        <f t="shared" si="7"/>
        <v>1</v>
      </c>
      <c r="AI77" s="48">
        <v>45139</v>
      </c>
      <c r="AJ77" s="48">
        <v>45199</v>
      </c>
      <c r="AK77" s="36" t="s">
        <v>267</v>
      </c>
      <c r="AL77" s="37" t="s">
        <v>44</v>
      </c>
      <c r="AM77" s="37" t="s">
        <v>268</v>
      </c>
      <c r="AN77" s="25" t="s">
        <v>45</v>
      </c>
      <c r="AO77" s="25" t="s">
        <v>46</v>
      </c>
      <c r="AP77" s="25"/>
      <c r="DM77" s="2"/>
    </row>
    <row r="78" spans="1:117" s="1" customFormat="1" ht="77.25">
      <c r="A78" s="36" t="s">
        <v>39</v>
      </c>
      <c r="B78" s="47" t="s">
        <v>40</v>
      </c>
      <c r="C78" s="51" t="s">
        <v>47</v>
      </c>
      <c r="D78" s="51" t="s">
        <v>47</v>
      </c>
      <c r="E78" s="51" t="s">
        <v>47</v>
      </c>
      <c r="F78" s="37" t="s">
        <v>227</v>
      </c>
      <c r="G78" s="36" t="s">
        <v>78</v>
      </c>
      <c r="H78" s="31">
        <v>0.1</v>
      </c>
      <c r="I78" s="217">
        <f>+H78+H79+H80+H81+H82+H83</f>
        <v>1</v>
      </c>
      <c r="J78" s="29"/>
      <c r="K78" s="29"/>
      <c r="L78" s="29">
        <v>0.33329999999999999</v>
      </c>
      <c r="M78" s="29"/>
      <c r="N78" s="29"/>
      <c r="O78" s="29"/>
      <c r="P78" s="29"/>
      <c r="Q78" s="29"/>
      <c r="R78" s="29"/>
      <c r="S78" s="29"/>
      <c r="T78" s="29"/>
      <c r="U78" s="29"/>
      <c r="V78" s="29">
        <v>0.33329999999999999</v>
      </c>
      <c r="W78" s="29"/>
      <c r="X78" s="29"/>
      <c r="Y78" s="29"/>
      <c r="Z78" s="29"/>
      <c r="AA78" s="29"/>
      <c r="AB78" s="29"/>
      <c r="AC78" s="29"/>
      <c r="AD78" s="29"/>
      <c r="AE78" s="29"/>
      <c r="AF78" s="29">
        <v>0.33329999999999999</v>
      </c>
      <c r="AG78" s="29"/>
      <c r="AH78" s="29">
        <v>0.99990000000000001</v>
      </c>
      <c r="AI78" s="48">
        <v>44958</v>
      </c>
      <c r="AJ78" s="48">
        <v>45291</v>
      </c>
      <c r="AK78" s="37" t="s">
        <v>79</v>
      </c>
      <c r="AL78" s="37" t="s">
        <v>44</v>
      </c>
      <c r="AM78" s="37" t="s">
        <v>268</v>
      </c>
      <c r="AN78" s="25" t="s">
        <v>45</v>
      </c>
      <c r="AO78" s="25" t="s">
        <v>46</v>
      </c>
      <c r="AP78" s="25"/>
    </row>
    <row r="79" spans="1:117" s="1" customFormat="1" ht="97.5" customHeight="1">
      <c r="A79" s="36" t="s">
        <v>39</v>
      </c>
      <c r="B79" s="47" t="s">
        <v>40</v>
      </c>
      <c r="C79" s="51" t="s">
        <v>47</v>
      </c>
      <c r="D79" s="51" t="s">
        <v>47</v>
      </c>
      <c r="E79" s="51" t="s">
        <v>47</v>
      </c>
      <c r="F79" s="37" t="s">
        <v>184</v>
      </c>
      <c r="G79" s="36" t="s">
        <v>81</v>
      </c>
      <c r="H79" s="31">
        <v>0.2</v>
      </c>
      <c r="I79" s="218"/>
      <c r="J79" s="29"/>
      <c r="K79" s="29"/>
      <c r="L79" s="29"/>
      <c r="M79" s="29"/>
      <c r="N79" s="29"/>
      <c r="O79" s="29"/>
      <c r="P79" s="29"/>
      <c r="Q79" s="29"/>
      <c r="R79" s="29"/>
      <c r="S79" s="29"/>
      <c r="T79" s="29"/>
      <c r="U79" s="29"/>
      <c r="V79" s="29"/>
      <c r="W79" s="29"/>
      <c r="X79" s="29"/>
      <c r="Y79" s="29"/>
      <c r="Z79" s="29"/>
      <c r="AA79" s="29"/>
      <c r="AB79" s="29"/>
      <c r="AC79" s="29"/>
      <c r="AD79" s="29">
        <v>0.5</v>
      </c>
      <c r="AE79" s="29"/>
      <c r="AF79" s="29">
        <v>0.5</v>
      </c>
      <c r="AG79" s="29"/>
      <c r="AH79" s="29">
        <v>1</v>
      </c>
      <c r="AI79" s="50">
        <v>45231</v>
      </c>
      <c r="AJ79" s="48">
        <v>45291</v>
      </c>
      <c r="AK79" s="37" t="s">
        <v>82</v>
      </c>
      <c r="AL79" s="37" t="s">
        <v>44</v>
      </c>
      <c r="AM79" s="37" t="s">
        <v>268</v>
      </c>
      <c r="AN79" s="25" t="s">
        <v>45</v>
      </c>
      <c r="AO79" s="25" t="s">
        <v>46</v>
      </c>
      <c r="AP79" s="25"/>
    </row>
    <row r="80" spans="1:117" s="1" customFormat="1" ht="77.25">
      <c r="A80" s="36" t="s">
        <v>39</v>
      </c>
      <c r="B80" s="47" t="s">
        <v>40</v>
      </c>
      <c r="C80" s="51" t="s">
        <v>47</v>
      </c>
      <c r="D80" s="51" t="s">
        <v>47</v>
      </c>
      <c r="E80" s="51" t="s">
        <v>47</v>
      </c>
      <c r="F80" s="37" t="s">
        <v>183</v>
      </c>
      <c r="G80" s="36" t="s">
        <v>83</v>
      </c>
      <c r="H80" s="31">
        <v>0.1</v>
      </c>
      <c r="I80" s="218"/>
      <c r="J80" s="29">
        <v>1</v>
      </c>
      <c r="K80" s="29"/>
      <c r="L80" s="29"/>
      <c r="M80" s="29"/>
      <c r="N80" s="29"/>
      <c r="O80" s="29"/>
      <c r="P80" s="29"/>
      <c r="Q80" s="29"/>
      <c r="R80" s="29"/>
      <c r="S80" s="29"/>
      <c r="T80" s="29"/>
      <c r="U80" s="29"/>
      <c r="V80" s="29"/>
      <c r="W80" s="29"/>
      <c r="X80" s="29"/>
      <c r="Y80" s="29"/>
      <c r="Z80" s="29"/>
      <c r="AA80" s="29"/>
      <c r="AB80" s="29"/>
      <c r="AC80" s="29"/>
      <c r="AD80" s="29"/>
      <c r="AE80" s="29"/>
      <c r="AF80" s="29"/>
      <c r="AG80" s="29"/>
      <c r="AH80" s="29">
        <v>1</v>
      </c>
      <c r="AI80" s="50">
        <v>44928</v>
      </c>
      <c r="AJ80" s="48">
        <v>44957</v>
      </c>
      <c r="AK80" s="37" t="s">
        <v>84</v>
      </c>
      <c r="AL80" s="37" t="s">
        <v>44</v>
      </c>
      <c r="AM80" s="37" t="s">
        <v>268</v>
      </c>
      <c r="AN80" s="25" t="s">
        <v>45</v>
      </c>
      <c r="AO80" s="25" t="s">
        <v>46</v>
      </c>
      <c r="AP80" s="25"/>
    </row>
    <row r="81" spans="1:42" s="1" customFormat="1" ht="113.25" customHeight="1">
      <c r="A81" s="36" t="s">
        <v>39</v>
      </c>
      <c r="B81" s="47" t="s">
        <v>40</v>
      </c>
      <c r="C81" s="51" t="s">
        <v>47</v>
      </c>
      <c r="D81" s="51" t="s">
        <v>47</v>
      </c>
      <c r="E81" s="51" t="s">
        <v>47</v>
      </c>
      <c r="F81" s="37" t="s">
        <v>183</v>
      </c>
      <c r="G81" s="36" t="s">
        <v>85</v>
      </c>
      <c r="H81" s="31">
        <v>0.2</v>
      </c>
      <c r="I81" s="218"/>
      <c r="J81" s="29"/>
      <c r="K81" s="29"/>
      <c r="L81" s="29">
        <v>1</v>
      </c>
      <c r="M81" s="29"/>
      <c r="N81" s="29"/>
      <c r="O81" s="29"/>
      <c r="P81" s="29"/>
      <c r="Q81" s="29"/>
      <c r="R81" s="29"/>
      <c r="S81" s="29"/>
      <c r="T81" s="29"/>
      <c r="U81" s="29"/>
      <c r="V81" s="29"/>
      <c r="W81" s="29"/>
      <c r="X81" s="29"/>
      <c r="Y81" s="29"/>
      <c r="Z81" s="29"/>
      <c r="AA81" s="29"/>
      <c r="AB81" s="29"/>
      <c r="AC81" s="29"/>
      <c r="AD81" s="29"/>
      <c r="AE81" s="29"/>
      <c r="AF81" s="29"/>
      <c r="AG81" s="29"/>
      <c r="AH81" s="29">
        <v>1</v>
      </c>
      <c r="AI81" s="50">
        <v>44958</v>
      </c>
      <c r="AJ81" s="48">
        <v>44985</v>
      </c>
      <c r="AK81" s="37" t="s">
        <v>86</v>
      </c>
      <c r="AL81" s="37" t="s">
        <v>44</v>
      </c>
      <c r="AM81" s="37" t="s">
        <v>268</v>
      </c>
      <c r="AN81" s="25" t="s">
        <v>45</v>
      </c>
      <c r="AO81" s="25" t="s">
        <v>46</v>
      </c>
      <c r="AP81" s="25"/>
    </row>
    <row r="82" spans="1:42" s="1" customFormat="1" ht="92.25" customHeight="1">
      <c r="A82" s="36" t="s">
        <v>39</v>
      </c>
      <c r="B82" s="47" t="s">
        <v>40</v>
      </c>
      <c r="C82" s="51" t="s">
        <v>47</v>
      </c>
      <c r="D82" s="51" t="s">
        <v>47</v>
      </c>
      <c r="E82" s="51" t="s">
        <v>47</v>
      </c>
      <c r="F82" s="37" t="s">
        <v>186</v>
      </c>
      <c r="G82" s="36" t="s">
        <v>87</v>
      </c>
      <c r="H82" s="31">
        <v>0.2</v>
      </c>
      <c r="I82" s="218"/>
      <c r="J82" s="29"/>
      <c r="K82" s="29"/>
      <c r="L82" s="29">
        <v>0.09</v>
      </c>
      <c r="M82" s="29"/>
      <c r="N82" s="29">
        <v>0.09</v>
      </c>
      <c r="O82" s="29"/>
      <c r="P82" s="29">
        <v>0.09</v>
      </c>
      <c r="Q82" s="29"/>
      <c r="R82" s="29">
        <v>0.09</v>
      </c>
      <c r="S82" s="29"/>
      <c r="T82" s="29">
        <v>0.09</v>
      </c>
      <c r="U82" s="29"/>
      <c r="V82" s="29">
        <v>0.09</v>
      </c>
      <c r="W82" s="29"/>
      <c r="X82" s="29">
        <v>0.09</v>
      </c>
      <c r="Y82" s="29"/>
      <c r="Z82" s="29">
        <v>0.09</v>
      </c>
      <c r="AA82" s="29"/>
      <c r="AB82" s="29">
        <v>0.09</v>
      </c>
      <c r="AC82" s="29"/>
      <c r="AD82" s="29">
        <v>0.09</v>
      </c>
      <c r="AE82" s="29"/>
      <c r="AF82" s="29">
        <v>0.1</v>
      </c>
      <c r="AG82" s="29"/>
      <c r="AH82" s="29">
        <v>0.99999999999999978</v>
      </c>
      <c r="AI82" s="50">
        <v>44958</v>
      </c>
      <c r="AJ82" s="48">
        <v>45291</v>
      </c>
      <c r="AK82" s="37" t="s">
        <v>88</v>
      </c>
      <c r="AL82" s="37" t="s">
        <v>236</v>
      </c>
      <c r="AM82" s="37" t="s">
        <v>90</v>
      </c>
      <c r="AN82" s="25" t="s">
        <v>91</v>
      </c>
      <c r="AO82" s="25" t="s">
        <v>46</v>
      </c>
      <c r="AP82" s="25"/>
    </row>
    <row r="83" spans="1:42" s="1" customFormat="1" ht="98.25" customHeight="1">
      <c r="A83" s="36" t="s">
        <v>39</v>
      </c>
      <c r="B83" s="47" t="s">
        <v>40</v>
      </c>
      <c r="C83" s="51" t="s">
        <v>47</v>
      </c>
      <c r="D83" s="51" t="s">
        <v>47</v>
      </c>
      <c r="E83" s="51" t="s">
        <v>47</v>
      </c>
      <c r="F83" s="37" t="s">
        <v>185</v>
      </c>
      <c r="G83" s="36" t="s">
        <v>92</v>
      </c>
      <c r="H83" s="31">
        <v>0.2</v>
      </c>
      <c r="I83" s="219"/>
      <c r="J83" s="29"/>
      <c r="K83" s="29"/>
      <c r="L83" s="29"/>
      <c r="M83" s="29"/>
      <c r="N83" s="29"/>
      <c r="O83" s="29"/>
      <c r="P83" s="29">
        <v>0.3333333</v>
      </c>
      <c r="Q83" s="29"/>
      <c r="R83" s="29"/>
      <c r="S83" s="29"/>
      <c r="T83" s="29"/>
      <c r="U83" s="29"/>
      <c r="V83" s="29"/>
      <c r="W83" s="29"/>
      <c r="X83" s="29">
        <v>0.3333333</v>
      </c>
      <c r="Y83" s="29"/>
      <c r="Z83" s="29"/>
      <c r="AA83" s="29"/>
      <c r="AB83" s="29"/>
      <c r="AC83" s="29"/>
      <c r="AD83" s="29"/>
      <c r="AE83" s="29"/>
      <c r="AF83" s="29">
        <v>0.3333333</v>
      </c>
      <c r="AG83" s="29"/>
      <c r="AH83" s="29">
        <v>0.99999989999999994</v>
      </c>
      <c r="AI83" s="50">
        <v>45017</v>
      </c>
      <c r="AJ83" s="48">
        <v>45291</v>
      </c>
      <c r="AK83" s="37" t="s">
        <v>93</v>
      </c>
      <c r="AL83" s="37" t="s">
        <v>44</v>
      </c>
      <c r="AM83" s="37" t="s">
        <v>268</v>
      </c>
      <c r="AN83" s="25" t="s">
        <v>45</v>
      </c>
      <c r="AO83" s="25" t="s">
        <v>46</v>
      </c>
      <c r="AP83" s="25"/>
    </row>
    <row r="86" spans="1:42" s="1" customFormat="1">
      <c r="A86" s="3"/>
      <c r="B86" s="3"/>
      <c r="C86" s="3"/>
      <c r="D86" s="3"/>
      <c r="E86" s="3"/>
      <c r="F86" s="2"/>
      <c r="G86" s="33"/>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4"/>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row r="88" spans="1:42" s="1" customFormat="1">
      <c r="A88" s="3"/>
      <c r="B88" s="3"/>
      <c r="C88" s="3"/>
      <c r="D88" s="3"/>
      <c r="E88" s="3"/>
      <c r="F88" s="2"/>
      <c r="G88" s="35"/>
      <c r="H88" s="2"/>
      <c r="I88" s="3"/>
      <c r="J88" s="3"/>
      <c r="K88" s="3"/>
      <c r="L88" s="3"/>
      <c r="M88" s="3"/>
      <c r="N88" s="3"/>
      <c r="O88" s="3"/>
      <c r="P88" s="3"/>
      <c r="Q88" s="3"/>
      <c r="R88" s="3"/>
      <c r="S88" s="3"/>
      <c r="T88" s="3"/>
      <c r="U88" s="3"/>
      <c r="V88" s="3"/>
      <c r="W88" s="3"/>
      <c r="X88" s="9"/>
      <c r="Y88" s="9"/>
      <c r="Z88" s="3"/>
      <c r="AA88" s="9"/>
      <c r="AB88" s="3"/>
      <c r="AC88" s="3"/>
      <c r="AD88" s="3"/>
      <c r="AE88" s="3"/>
      <c r="AF88" s="3"/>
      <c r="AG88" s="3"/>
      <c r="AH88" s="3"/>
      <c r="AI88" s="3"/>
      <c r="AJ88" s="3"/>
      <c r="AK88" s="24"/>
      <c r="AL88" s="5"/>
      <c r="AM88" s="3"/>
      <c r="AN88" s="3"/>
      <c r="AO88" s="3"/>
      <c r="AP88" s="3"/>
    </row>
  </sheetData>
  <dataConsolidate/>
  <mergeCells count="49">
    <mergeCell ref="I70:I77"/>
    <mergeCell ref="I78:I83"/>
    <mergeCell ref="AO7:AO9"/>
    <mergeCell ref="AO5:AP5"/>
    <mergeCell ref="AP23:AP24"/>
    <mergeCell ref="AP38:AP39"/>
    <mergeCell ref="AP40:AP41"/>
    <mergeCell ref="I10:I19"/>
    <mergeCell ref="I20:I31"/>
    <mergeCell ref="I32:I51"/>
    <mergeCell ref="I52:I53"/>
    <mergeCell ref="I54:I67"/>
    <mergeCell ref="I68:I69"/>
    <mergeCell ref="AP7:AP9"/>
    <mergeCell ref="J8:K8"/>
    <mergeCell ref="L8:M8"/>
    <mergeCell ref="AJ7:AJ9"/>
    <mergeCell ref="AK7:AK9"/>
    <mergeCell ref="N8:O8"/>
    <mergeCell ref="P8:Q8"/>
    <mergeCell ref="R8:S8"/>
    <mergeCell ref="T8:U8"/>
    <mergeCell ref="V8:W8"/>
    <mergeCell ref="AD8:AE8"/>
    <mergeCell ref="AF8:AG8"/>
    <mergeCell ref="X8:Y8"/>
    <mergeCell ref="Z8:AA8"/>
    <mergeCell ref="AI7:AI9"/>
    <mergeCell ref="A1:C2"/>
    <mergeCell ref="D1:AM1"/>
    <mergeCell ref="AN1:AP2"/>
    <mergeCell ref="D2:AM2"/>
    <mergeCell ref="J5:P5"/>
    <mergeCell ref="AP14:AP15"/>
    <mergeCell ref="A7:A9"/>
    <mergeCell ref="B7:B9"/>
    <mergeCell ref="C7:C9"/>
    <mergeCell ref="D7:D9"/>
    <mergeCell ref="E7:E9"/>
    <mergeCell ref="AL7:AL9"/>
    <mergeCell ref="AM7:AM9"/>
    <mergeCell ref="AN7:AN9"/>
    <mergeCell ref="F7:F9"/>
    <mergeCell ref="G7:G9"/>
    <mergeCell ref="H7:H9"/>
    <mergeCell ref="I7:I9"/>
    <mergeCell ref="J7:AG7"/>
    <mergeCell ref="AH7:AH9"/>
    <mergeCell ref="AB8:AC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8:H64468 G64458:H64459" xr:uid="{00000000-0002-0000-0200-000000000000}"/>
    <dataValidation allowBlank="1" showInputMessage="1" showErrorMessage="1" prompt="Son los hitos o grandes actividades a ejecutar en el plan de acción y que se pueden medir en tiempo de ejecución, producto o entregables._x000a__x000a_Nota: formular en infinitivo" sqref="F64468 F64458:F64459" xr:uid="{00000000-0002-0000-0200-000001000000}"/>
  </dataValidations>
  <printOptions horizontalCentered="1" verticalCentered="1"/>
  <pageMargins left="0.27" right="0.19685039370078741" top="0.19685039370078741" bottom="0.19685039370078741" header="0" footer="0"/>
  <pageSetup paperSize="198" scale="14"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880CA-E8DD-4909-9D2A-32D1BEC98393}">
  <sheetPr>
    <pageSetUpPr fitToPage="1"/>
  </sheetPr>
  <dimension ref="A1:DL84"/>
  <sheetViews>
    <sheetView view="pageBreakPreview" zoomScale="60" zoomScaleNormal="60" workbookViewId="0">
      <selection activeCell="AP3" sqref="AP3"/>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51" style="3" customWidth="1"/>
    <col min="43" max="116" width="11.42578125" style="1"/>
    <col min="117"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45289</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9</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customHeight="1">
      <c r="A10" s="36" t="s">
        <v>39</v>
      </c>
      <c r="B10" s="47" t="s">
        <v>40</v>
      </c>
      <c r="C10" s="51" t="s">
        <v>47</v>
      </c>
      <c r="D10" s="51" t="s">
        <v>47</v>
      </c>
      <c r="E10" s="51" t="s">
        <v>47</v>
      </c>
      <c r="F10" s="38" t="s">
        <v>209</v>
      </c>
      <c r="G10" s="36" t="s">
        <v>249</v>
      </c>
      <c r="H10" s="31">
        <v>0.15</v>
      </c>
      <c r="I10" s="220">
        <f>+H10+H11+H12+H13+H14+H15+H16+H17</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6" si="0">+J10+L10+N10+P10+R10+T10+V10+X10+Z10+AB10+AD10+AF10</f>
        <v>1</v>
      </c>
      <c r="AI10" s="53">
        <v>44986</v>
      </c>
      <c r="AJ10" s="53">
        <v>45275</v>
      </c>
      <c r="AK10" s="42" t="s">
        <v>250</v>
      </c>
      <c r="AL10" s="37" t="s">
        <v>44</v>
      </c>
      <c r="AM10" s="37" t="s">
        <v>268</v>
      </c>
      <c r="AN10" s="42" t="s">
        <v>45</v>
      </c>
      <c r="AO10" s="42" t="s">
        <v>46</v>
      </c>
      <c r="AP10" s="42"/>
    </row>
    <row r="11" spans="1:42" s="1" customFormat="1" ht="168"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c r="A13" s="36" t="s">
        <v>39</v>
      </c>
      <c r="B13" s="47" t="s">
        <v>40</v>
      </c>
      <c r="C13" s="51" t="s">
        <v>47</v>
      </c>
      <c r="D13" s="51" t="s">
        <v>47</v>
      </c>
      <c r="E13" s="51" t="s">
        <v>47</v>
      </c>
      <c r="F13" s="38" t="s">
        <v>209</v>
      </c>
      <c r="G13" s="36" t="s">
        <v>157</v>
      </c>
      <c r="H13" s="31">
        <v>0.15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105">
      <c r="A14" s="36" t="s">
        <v>39</v>
      </c>
      <c r="B14" s="47" t="s">
        <v>40</v>
      </c>
      <c r="C14" s="51" t="s">
        <v>47</v>
      </c>
      <c r="D14" s="51" t="s">
        <v>47</v>
      </c>
      <c r="E14" s="51" t="s">
        <v>47</v>
      </c>
      <c r="F14" s="38" t="s">
        <v>212</v>
      </c>
      <c r="G14" s="42" t="s">
        <v>270</v>
      </c>
      <c r="H14" s="52">
        <v>0.1</v>
      </c>
      <c r="I14" s="220"/>
      <c r="J14" s="51"/>
      <c r="K14" s="51"/>
      <c r="L14" s="51"/>
      <c r="M14" s="51"/>
      <c r="N14" s="51"/>
      <c r="O14" s="51"/>
      <c r="P14" s="52"/>
      <c r="Q14" s="51"/>
      <c r="R14" s="29">
        <v>0.2</v>
      </c>
      <c r="S14" s="51"/>
      <c r="T14" s="29">
        <v>0.3</v>
      </c>
      <c r="U14" s="52"/>
      <c r="V14" s="52">
        <v>0.5</v>
      </c>
      <c r="W14" s="51"/>
      <c r="X14" s="51"/>
      <c r="Y14" s="51"/>
      <c r="Z14" s="51"/>
      <c r="AA14" s="51"/>
      <c r="AB14" s="52"/>
      <c r="AC14" s="51"/>
      <c r="AD14" s="51"/>
      <c r="AE14" s="51"/>
      <c r="AF14" s="52"/>
      <c r="AG14" s="51"/>
      <c r="AH14" s="29">
        <f t="shared" si="0"/>
        <v>1</v>
      </c>
      <c r="AI14" s="53">
        <v>45047</v>
      </c>
      <c r="AJ14" s="53">
        <v>45138</v>
      </c>
      <c r="AK14" s="42" t="s">
        <v>253</v>
      </c>
      <c r="AL14" s="36" t="s">
        <v>252</v>
      </c>
      <c r="AM14" s="42" t="s">
        <v>48</v>
      </c>
      <c r="AN14" s="25" t="s">
        <v>43</v>
      </c>
      <c r="AO14" s="42" t="s">
        <v>46</v>
      </c>
      <c r="AP14" s="42"/>
    </row>
    <row r="15" spans="1:42" s="1" customFormat="1" ht="77.25">
      <c r="A15" s="36" t="s">
        <v>39</v>
      </c>
      <c r="B15" s="47" t="s">
        <v>40</v>
      </c>
      <c r="C15" s="51" t="s">
        <v>47</v>
      </c>
      <c r="D15" s="51" t="s">
        <v>47</v>
      </c>
      <c r="E15" s="51" t="s">
        <v>47</v>
      </c>
      <c r="F15" s="38" t="s">
        <v>198</v>
      </c>
      <c r="G15" s="36" t="s">
        <v>155</v>
      </c>
      <c r="H15" s="52">
        <v>0.2</v>
      </c>
      <c r="I15" s="220"/>
      <c r="J15" s="29"/>
      <c r="K15" s="29"/>
      <c r="L15" s="29"/>
      <c r="M15" s="29"/>
      <c r="N15" s="29">
        <v>0.25</v>
      </c>
      <c r="O15" s="29"/>
      <c r="P15" s="29"/>
      <c r="Q15" s="29"/>
      <c r="R15" s="29"/>
      <c r="S15" s="29"/>
      <c r="T15" s="29">
        <v>0.25</v>
      </c>
      <c r="U15" s="29"/>
      <c r="V15" s="29"/>
      <c r="W15" s="29"/>
      <c r="X15" s="29"/>
      <c r="Y15" s="29"/>
      <c r="Z15" s="29">
        <v>0.25</v>
      </c>
      <c r="AA15" s="29"/>
      <c r="AB15" s="29"/>
      <c r="AC15" s="29"/>
      <c r="AD15" s="29"/>
      <c r="AE15" s="29"/>
      <c r="AF15" s="29">
        <v>0.25</v>
      </c>
      <c r="AG15" s="29"/>
      <c r="AH15" s="29">
        <f t="shared" si="0"/>
        <v>1</v>
      </c>
      <c r="AI15" s="50">
        <v>44986</v>
      </c>
      <c r="AJ15" s="48">
        <v>45291</v>
      </c>
      <c r="AK15" s="37" t="s">
        <v>156</v>
      </c>
      <c r="AL15" s="37" t="s">
        <v>53</v>
      </c>
      <c r="AM15" s="37" t="s">
        <v>54</v>
      </c>
      <c r="AN15" s="25" t="s">
        <v>55</v>
      </c>
      <c r="AO15" s="25" t="s">
        <v>46</v>
      </c>
      <c r="AP15" s="25"/>
    </row>
    <row r="16" spans="1:42" s="1" customFormat="1" ht="103.5" customHeight="1">
      <c r="A16" s="36" t="s">
        <v>39</v>
      </c>
      <c r="B16" s="47" t="s">
        <v>40</v>
      </c>
      <c r="C16" s="51" t="s">
        <v>47</v>
      </c>
      <c r="D16" s="51" t="s">
        <v>47</v>
      </c>
      <c r="E16" s="51" t="s">
        <v>47</v>
      </c>
      <c r="F16" s="38" t="s">
        <v>200</v>
      </c>
      <c r="G16" s="36" t="s">
        <v>204</v>
      </c>
      <c r="H16" s="52">
        <v>0.1</v>
      </c>
      <c r="I16" s="220"/>
      <c r="J16" s="29"/>
      <c r="K16" s="29"/>
      <c r="L16" s="29"/>
      <c r="M16" s="29"/>
      <c r="N16" s="29"/>
      <c r="O16" s="29"/>
      <c r="P16" s="29"/>
      <c r="Q16" s="29"/>
      <c r="R16" s="29">
        <v>0.5</v>
      </c>
      <c r="S16" s="29"/>
      <c r="T16" s="29"/>
      <c r="U16" s="29"/>
      <c r="V16" s="29"/>
      <c r="W16" s="29"/>
      <c r="X16" s="29"/>
      <c r="Y16" s="29"/>
      <c r="Z16" s="29">
        <v>0.5</v>
      </c>
      <c r="AA16" s="29"/>
      <c r="AB16" s="29"/>
      <c r="AC16" s="29"/>
      <c r="AD16" s="29"/>
      <c r="AE16" s="29"/>
      <c r="AF16" s="29"/>
      <c r="AG16" s="29"/>
      <c r="AH16" s="29">
        <f t="shared" si="0"/>
        <v>1</v>
      </c>
      <c r="AI16" s="50">
        <v>45047</v>
      </c>
      <c r="AJ16" s="48">
        <v>45199</v>
      </c>
      <c r="AK16" s="36" t="s">
        <v>161</v>
      </c>
      <c r="AL16" s="37" t="s">
        <v>44</v>
      </c>
      <c r="AM16" s="37" t="s">
        <v>268</v>
      </c>
      <c r="AN16" s="25" t="s">
        <v>45</v>
      </c>
      <c r="AO16" s="25" t="s">
        <v>46</v>
      </c>
      <c r="AP16" s="25"/>
    </row>
    <row r="17" spans="1:42" s="1" customFormat="1" ht="77.25">
      <c r="A17" s="36" t="s">
        <v>39</v>
      </c>
      <c r="B17" s="47" t="s">
        <v>40</v>
      </c>
      <c r="C17" s="51" t="s">
        <v>47</v>
      </c>
      <c r="D17" s="51" t="s">
        <v>47</v>
      </c>
      <c r="E17" s="51" t="s">
        <v>47</v>
      </c>
      <c r="F17" s="38" t="s">
        <v>200</v>
      </c>
      <c r="G17" s="36" t="s">
        <v>148</v>
      </c>
      <c r="H17" s="31">
        <v>0.1</v>
      </c>
      <c r="I17" s="220"/>
      <c r="J17" s="29"/>
      <c r="K17" s="29"/>
      <c r="L17" s="29"/>
      <c r="M17" s="29"/>
      <c r="N17" s="29"/>
      <c r="O17" s="29"/>
      <c r="P17" s="29">
        <v>1</v>
      </c>
      <c r="Q17" s="29"/>
      <c r="R17" s="29"/>
      <c r="S17" s="29"/>
      <c r="T17" s="29"/>
      <c r="U17" s="29"/>
      <c r="V17" s="29"/>
      <c r="W17" s="29"/>
      <c r="X17" s="29"/>
      <c r="Y17" s="29"/>
      <c r="Z17" s="29"/>
      <c r="AA17" s="29"/>
      <c r="AB17" s="29"/>
      <c r="AC17" s="29"/>
      <c r="AD17" s="29"/>
      <c r="AE17" s="29"/>
      <c r="AF17" s="29"/>
      <c r="AG17" s="29"/>
      <c r="AH17" s="29">
        <f t="shared" si="0"/>
        <v>1</v>
      </c>
      <c r="AI17" s="50">
        <v>45017</v>
      </c>
      <c r="AJ17" s="48">
        <v>45046</v>
      </c>
      <c r="AK17" s="37" t="s">
        <v>149</v>
      </c>
      <c r="AL17" s="36" t="s">
        <v>75</v>
      </c>
      <c r="AM17" s="37" t="s">
        <v>76</v>
      </c>
      <c r="AN17" s="25" t="s">
        <v>838</v>
      </c>
      <c r="AO17" s="25" t="s">
        <v>46</v>
      </c>
      <c r="AP17" s="25"/>
    </row>
    <row r="18" spans="1:42" s="1" customFormat="1" ht="77.25" customHeight="1">
      <c r="A18" s="36" t="s">
        <v>39</v>
      </c>
      <c r="B18" s="47" t="s">
        <v>40</v>
      </c>
      <c r="C18" s="51" t="s">
        <v>47</v>
      </c>
      <c r="D18" s="51" t="s">
        <v>47</v>
      </c>
      <c r="E18" s="51" t="s">
        <v>47</v>
      </c>
      <c r="F18" s="37" t="s">
        <v>191</v>
      </c>
      <c r="G18" s="36" t="s">
        <v>203</v>
      </c>
      <c r="H18" s="29">
        <v>0.05</v>
      </c>
      <c r="I18" s="221">
        <f>+H18+H19+H20+H21+H22+H23+H24+H25+H26+H27+H28</f>
        <v>1</v>
      </c>
      <c r="J18" s="31"/>
      <c r="K18" s="31"/>
      <c r="L18" s="31"/>
      <c r="M18" s="31"/>
      <c r="N18" s="31">
        <v>0.2</v>
      </c>
      <c r="O18" s="31"/>
      <c r="P18" s="31">
        <v>0.8</v>
      </c>
      <c r="Q18" s="31"/>
      <c r="R18" s="31"/>
      <c r="S18" s="31"/>
      <c r="T18" s="31"/>
      <c r="U18" s="31"/>
      <c r="V18" s="31"/>
      <c r="W18" s="31"/>
      <c r="X18" s="31"/>
      <c r="Y18" s="31"/>
      <c r="Z18" s="31"/>
      <c r="AA18" s="31"/>
      <c r="AB18" s="31"/>
      <c r="AC18" s="31"/>
      <c r="AD18" s="31"/>
      <c r="AE18" s="31"/>
      <c r="AF18" s="31"/>
      <c r="AG18" s="31"/>
      <c r="AH18" s="29">
        <f t="shared" si="0"/>
        <v>1</v>
      </c>
      <c r="AI18" s="50">
        <v>44986</v>
      </c>
      <c r="AJ18" s="48">
        <v>45046</v>
      </c>
      <c r="AK18" s="36" t="s">
        <v>116</v>
      </c>
      <c r="AL18" s="36" t="s">
        <v>53</v>
      </c>
      <c r="AM18" s="36" t="s">
        <v>54</v>
      </c>
      <c r="AN18" s="36" t="s">
        <v>55</v>
      </c>
      <c r="AO18" s="36" t="s">
        <v>46</v>
      </c>
      <c r="AP18" s="36"/>
    </row>
    <row r="19" spans="1:42" s="1" customFormat="1" ht="75">
      <c r="A19" s="36" t="s">
        <v>39</v>
      </c>
      <c r="B19" s="47" t="s">
        <v>40</v>
      </c>
      <c r="C19" s="51" t="s">
        <v>47</v>
      </c>
      <c r="D19" s="51" t="s">
        <v>47</v>
      </c>
      <c r="E19" s="51" t="s">
        <v>47</v>
      </c>
      <c r="F19" s="37" t="s">
        <v>191</v>
      </c>
      <c r="G19" s="36" t="s">
        <v>119</v>
      </c>
      <c r="H19" s="29">
        <v>0.2</v>
      </c>
      <c r="I19" s="221"/>
      <c r="J19" s="29">
        <v>1</v>
      </c>
      <c r="K19" s="29"/>
      <c r="L19" s="29"/>
      <c r="M19" s="29"/>
      <c r="N19" s="29"/>
      <c r="O19" s="29"/>
      <c r="P19" s="29"/>
      <c r="Q19" s="29"/>
      <c r="R19" s="29"/>
      <c r="S19" s="29"/>
      <c r="T19" s="29"/>
      <c r="U19" s="29"/>
      <c r="V19" s="29"/>
      <c r="W19" s="29"/>
      <c r="X19" s="29"/>
      <c r="Y19" s="29"/>
      <c r="Z19" s="29"/>
      <c r="AA19" s="29"/>
      <c r="AB19" s="29"/>
      <c r="AC19" s="29"/>
      <c r="AD19" s="29"/>
      <c r="AE19" s="29"/>
      <c r="AF19" s="29"/>
      <c r="AG19" s="29"/>
      <c r="AH19" s="29">
        <f t="shared" si="0"/>
        <v>1</v>
      </c>
      <c r="AI19" s="50">
        <v>44928</v>
      </c>
      <c r="AJ19" s="48">
        <v>44957</v>
      </c>
      <c r="AK19" s="36" t="s">
        <v>120</v>
      </c>
      <c r="AL19" s="37" t="s">
        <v>44</v>
      </c>
      <c r="AM19" s="25" t="s">
        <v>240</v>
      </c>
      <c r="AN19" s="25" t="s">
        <v>45</v>
      </c>
      <c r="AO19" s="25" t="s">
        <v>46</v>
      </c>
      <c r="AP19" s="25"/>
    </row>
    <row r="20" spans="1:42" s="1" customFormat="1" ht="76.5">
      <c r="A20" s="36" t="s">
        <v>39</v>
      </c>
      <c r="B20" s="47" t="s">
        <v>40</v>
      </c>
      <c r="C20" s="51" t="s">
        <v>47</v>
      </c>
      <c r="D20" s="51" t="s">
        <v>47</v>
      </c>
      <c r="E20" s="51" t="s">
        <v>47</v>
      </c>
      <c r="F20" s="37" t="s">
        <v>192</v>
      </c>
      <c r="G20" s="36" t="s">
        <v>117</v>
      </c>
      <c r="H20" s="29">
        <v>0.05</v>
      </c>
      <c r="I20" s="221"/>
      <c r="J20" s="31"/>
      <c r="K20" s="31"/>
      <c r="L20" s="31"/>
      <c r="M20" s="31"/>
      <c r="N20" s="31">
        <v>0.25</v>
      </c>
      <c r="O20" s="31"/>
      <c r="P20" s="31"/>
      <c r="Q20" s="31"/>
      <c r="R20" s="31"/>
      <c r="S20" s="31"/>
      <c r="T20" s="31">
        <v>0.25</v>
      </c>
      <c r="U20" s="31"/>
      <c r="V20" s="31"/>
      <c r="W20" s="31"/>
      <c r="X20" s="31"/>
      <c r="Y20" s="31"/>
      <c r="Z20" s="31">
        <v>0.25</v>
      </c>
      <c r="AA20" s="31"/>
      <c r="AB20" s="31"/>
      <c r="AC20" s="31"/>
      <c r="AD20" s="31"/>
      <c r="AE20" s="31"/>
      <c r="AF20" s="31">
        <v>0.25</v>
      </c>
      <c r="AG20" s="31"/>
      <c r="AH20" s="29">
        <f t="shared" si="0"/>
        <v>1</v>
      </c>
      <c r="AI20" s="50">
        <v>44986</v>
      </c>
      <c r="AJ20" s="50">
        <v>45291</v>
      </c>
      <c r="AK20" s="36" t="s">
        <v>118</v>
      </c>
      <c r="AL20" s="36" t="s">
        <v>53</v>
      </c>
      <c r="AM20" s="36" t="s">
        <v>54</v>
      </c>
      <c r="AN20" s="36" t="s">
        <v>55</v>
      </c>
      <c r="AO20" s="36" t="s">
        <v>46</v>
      </c>
      <c r="AP20" s="36"/>
    </row>
    <row r="21" spans="1:42" ht="76.5">
      <c r="A21" s="36" t="s">
        <v>39</v>
      </c>
      <c r="B21" s="47" t="s">
        <v>40</v>
      </c>
      <c r="C21" s="51" t="s">
        <v>47</v>
      </c>
      <c r="D21" s="51" t="s">
        <v>47</v>
      </c>
      <c r="E21" s="51" t="s">
        <v>47</v>
      </c>
      <c r="F21" s="37" t="s">
        <v>195</v>
      </c>
      <c r="G21" s="160" t="s">
        <v>842</v>
      </c>
      <c r="H21" s="29">
        <v>0.2</v>
      </c>
      <c r="I21" s="221"/>
      <c r="J21" s="29"/>
      <c r="K21" s="29"/>
      <c r="L21" s="29"/>
      <c r="M21" s="29"/>
      <c r="N21" s="29"/>
      <c r="O21" s="29"/>
      <c r="P21" s="29"/>
      <c r="Q21" s="29"/>
      <c r="R21" s="29"/>
      <c r="S21" s="29"/>
      <c r="T21" s="29"/>
      <c r="U21" s="29"/>
      <c r="V21" s="29"/>
      <c r="W21" s="29"/>
      <c r="X21" s="29"/>
      <c r="Y21" s="29"/>
      <c r="Z21" s="29"/>
      <c r="AA21" s="29"/>
      <c r="AB21" s="29">
        <v>0.1</v>
      </c>
      <c r="AC21" s="29"/>
      <c r="AD21" s="29">
        <v>0.1</v>
      </c>
      <c r="AE21" s="29"/>
      <c r="AF21" s="29">
        <v>0.8</v>
      </c>
      <c r="AG21" s="29"/>
      <c r="AH21" s="29">
        <f t="shared" si="0"/>
        <v>1</v>
      </c>
      <c r="AI21" s="50">
        <v>45200</v>
      </c>
      <c r="AJ21" s="50">
        <v>45290</v>
      </c>
      <c r="AK21" s="37" t="s">
        <v>99</v>
      </c>
      <c r="AL21" s="37" t="s">
        <v>53</v>
      </c>
      <c r="AM21" s="37" t="s">
        <v>54</v>
      </c>
      <c r="AN21" s="25" t="s">
        <v>55</v>
      </c>
      <c r="AO21" s="25" t="s">
        <v>46</v>
      </c>
      <c r="AP21" s="25"/>
    </row>
    <row r="22" spans="1:42" s="1" customFormat="1" ht="76.5">
      <c r="A22" s="36" t="s">
        <v>39</v>
      </c>
      <c r="B22" s="47" t="s">
        <v>40</v>
      </c>
      <c r="C22" s="51" t="s">
        <v>47</v>
      </c>
      <c r="D22" s="51" t="s">
        <v>47</v>
      </c>
      <c r="E22" s="51" t="s">
        <v>47</v>
      </c>
      <c r="F22" s="37" t="s">
        <v>195</v>
      </c>
      <c r="G22" s="36" t="s">
        <v>129</v>
      </c>
      <c r="H22" s="29">
        <v>0.05</v>
      </c>
      <c r="I22" s="221"/>
      <c r="J22" s="29"/>
      <c r="K22" s="29"/>
      <c r="L22" s="29"/>
      <c r="M22" s="29"/>
      <c r="N22" s="29">
        <v>0.5</v>
      </c>
      <c r="O22" s="29"/>
      <c r="P22" s="29"/>
      <c r="Q22" s="29"/>
      <c r="R22" s="29"/>
      <c r="S22" s="29"/>
      <c r="T22" s="29"/>
      <c r="U22" s="29"/>
      <c r="V22" s="29"/>
      <c r="W22" s="29"/>
      <c r="X22" s="29">
        <v>0.5</v>
      </c>
      <c r="Y22" s="29"/>
      <c r="Z22" s="29"/>
      <c r="AA22" s="29"/>
      <c r="AB22" s="29"/>
      <c r="AC22" s="29"/>
      <c r="AD22" s="29"/>
      <c r="AE22" s="29"/>
      <c r="AF22" s="29"/>
      <c r="AG22" s="29"/>
      <c r="AH22" s="29">
        <f t="shared" si="0"/>
        <v>1</v>
      </c>
      <c r="AI22" s="50">
        <v>44986</v>
      </c>
      <c r="AJ22" s="48">
        <v>45169</v>
      </c>
      <c r="AK22" s="37" t="s">
        <v>130</v>
      </c>
      <c r="AL22" s="37" t="s">
        <v>44</v>
      </c>
      <c r="AM22" s="25" t="s">
        <v>268</v>
      </c>
      <c r="AN22" s="25" t="s">
        <v>45</v>
      </c>
      <c r="AO22" s="25" t="s">
        <v>46</v>
      </c>
      <c r="AP22" s="25"/>
    </row>
    <row r="23" spans="1:42" s="1" customFormat="1" ht="76.5">
      <c r="A23" s="36" t="s">
        <v>39</v>
      </c>
      <c r="B23" s="47" t="s">
        <v>40</v>
      </c>
      <c r="C23" s="51" t="s">
        <v>47</v>
      </c>
      <c r="D23" s="51" t="s">
        <v>47</v>
      </c>
      <c r="E23" s="51" t="s">
        <v>47</v>
      </c>
      <c r="F23" s="37" t="s">
        <v>190</v>
      </c>
      <c r="G23" s="36" t="s">
        <v>131</v>
      </c>
      <c r="H23" s="29">
        <v>0.05</v>
      </c>
      <c r="I23" s="221"/>
      <c r="J23" s="29">
        <v>0.08</v>
      </c>
      <c r="K23" s="29"/>
      <c r="L23" s="29">
        <v>0.08</v>
      </c>
      <c r="M23" s="29"/>
      <c r="N23" s="29">
        <v>0.08</v>
      </c>
      <c r="O23" s="29"/>
      <c r="P23" s="29">
        <v>0.1</v>
      </c>
      <c r="Q23" s="29"/>
      <c r="R23" s="29">
        <v>0.08</v>
      </c>
      <c r="S23" s="29"/>
      <c r="T23" s="29">
        <v>0.08</v>
      </c>
      <c r="U23" s="29"/>
      <c r="V23" s="29">
        <v>0.08</v>
      </c>
      <c r="W23" s="29"/>
      <c r="X23" s="29">
        <v>0.1</v>
      </c>
      <c r="Y23" s="29"/>
      <c r="Z23" s="29">
        <v>0.08</v>
      </c>
      <c r="AA23" s="29"/>
      <c r="AB23" s="29">
        <v>0.08</v>
      </c>
      <c r="AC23" s="29"/>
      <c r="AD23" s="29">
        <v>0.08</v>
      </c>
      <c r="AE23" s="29"/>
      <c r="AF23" s="29">
        <v>0.08</v>
      </c>
      <c r="AG23" s="29"/>
      <c r="AH23" s="29">
        <f t="shared" si="0"/>
        <v>0.99999999999999978</v>
      </c>
      <c r="AI23" s="50">
        <v>44928</v>
      </c>
      <c r="AJ23" s="48">
        <v>45291</v>
      </c>
      <c r="AK23" s="37" t="s">
        <v>132</v>
      </c>
      <c r="AL23" s="37" t="s">
        <v>235</v>
      </c>
      <c r="AM23" s="37" t="s">
        <v>248</v>
      </c>
      <c r="AN23" s="25" t="s">
        <v>247</v>
      </c>
      <c r="AO23" s="25" t="s">
        <v>46</v>
      </c>
      <c r="AP23" s="25"/>
    </row>
    <row r="24" spans="1:42" s="1" customFormat="1" ht="76.5">
      <c r="A24" s="36" t="s">
        <v>39</v>
      </c>
      <c r="B24" s="47" t="s">
        <v>40</v>
      </c>
      <c r="C24" s="51" t="s">
        <v>47</v>
      </c>
      <c r="D24" s="51" t="s">
        <v>47</v>
      </c>
      <c r="E24" s="51" t="s">
        <v>47</v>
      </c>
      <c r="F24" s="37" t="s">
        <v>190</v>
      </c>
      <c r="G24" s="36" t="s">
        <v>133</v>
      </c>
      <c r="H24" s="29">
        <v>0.1</v>
      </c>
      <c r="I24" s="221"/>
      <c r="J24" s="29"/>
      <c r="K24" s="29"/>
      <c r="L24" s="29"/>
      <c r="M24" s="29"/>
      <c r="N24" s="29"/>
      <c r="O24" s="29"/>
      <c r="P24" s="29"/>
      <c r="Q24" s="29"/>
      <c r="R24" s="29">
        <v>1</v>
      </c>
      <c r="S24" s="29"/>
      <c r="T24" s="29"/>
      <c r="U24" s="29"/>
      <c r="V24" s="29"/>
      <c r="W24" s="29"/>
      <c r="X24" s="29"/>
      <c r="Y24" s="29"/>
      <c r="Z24" s="29"/>
      <c r="AA24" s="29"/>
      <c r="AB24" s="29"/>
      <c r="AC24" s="29"/>
      <c r="AD24" s="29"/>
      <c r="AE24" s="29"/>
      <c r="AF24" s="29"/>
      <c r="AG24" s="29"/>
      <c r="AH24" s="29">
        <f t="shared" si="0"/>
        <v>1</v>
      </c>
      <c r="AI24" s="50">
        <v>45047</v>
      </c>
      <c r="AJ24" s="48">
        <v>45077</v>
      </c>
      <c r="AK24" s="37" t="s">
        <v>134</v>
      </c>
      <c r="AL24" s="37" t="s">
        <v>44</v>
      </c>
      <c r="AM24" s="25" t="s">
        <v>268</v>
      </c>
      <c r="AN24" s="25" t="s">
        <v>45</v>
      </c>
      <c r="AO24" s="25" t="s">
        <v>46</v>
      </c>
      <c r="AP24" s="25"/>
    </row>
    <row r="25" spans="1:42" s="1" customFormat="1" ht="76.5">
      <c r="A25" s="36" t="s">
        <v>39</v>
      </c>
      <c r="B25" s="47" t="s">
        <v>40</v>
      </c>
      <c r="C25" s="51" t="s">
        <v>47</v>
      </c>
      <c r="D25" s="51" t="s">
        <v>47</v>
      </c>
      <c r="E25" s="51" t="s">
        <v>47</v>
      </c>
      <c r="F25" s="37" t="s">
        <v>190</v>
      </c>
      <c r="G25" s="36" t="s">
        <v>114</v>
      </c>
      <c r="H25" s="29">
        <v>0.1</v>
      </c>
      <c r="I25" s="221"/>
      <c r="J25" s="47"/>
      <c r="K25" s="47"/>
      <c r="L25" s="49">
        <v>0.2</v>
      </c>
      <c r="M25" s="47"/>
      <c r="N25" s="31">
        <v>0.8</v>
      </c>
      <c r="O25" s="47"/>
      <c r="P25" s="31"/>
      <c r="Q25" s="47"/>
      <c r="R25" s="31"/>
      <c r="S25" s="47"/>
      <c r="T25" s="31"/>
      <c r="U25" s="47"/>
      <c r="V25" s="47"/>
      <c r="W25" s="47"/>
      <c r="X25" s="47"/>
      <c r="Y25" s="47"/>
      <c r="Z25" s="47"/>
      <c r="AA25" s="47"/>
      <c r="AB25" s="47"/>
      <c r="AC25" s="47"/>
      <c r="AD25" s="31"/>
      <c r="AE25" s="47"/>
      <c r="AF25" s="31"/>
      <c r="AG25" s="47"/>
      <c r="AH25" s="29">
        <f t="shared" si="0"/>
        <v>1</v>
      </c>
      <c r="AI25" s="50">
        <v>44958</v>
      </c>
      <c r="AJ25" s="50">
        <v>45015</v>
      </c>
      <c r="AK25" s="36" t="s">
        <v>115</v>
      </c>
      <c r="AL25" s="36" t="s">
        <v>53</v>
      </c>
      <c r="AM25" s="36" t="s">
        <v>54</v>
      </c>
      <c r="AN25" s="36" t="s">
        <v>55</v>
      </c>
      <c r="AO25" s="36" t="s">
        <v>46</v>
      </c>
      <c r="AP25" s="36"/>
    </row>
    <row r="26" spans="1:42" s="28" customFormat="1" ht="75" customHeight="1">
      <c r="A26" s="36" t="s">
        <v>39</v>
      </c>
      <c r="B26" s="47" t="s">
        <v>40</v>
      </c>
      <c r="C26" s="51" t="s">
        <v>47</v>
      </c>
      <c r="D26" s="51" t="s">
        <v>47</v>
      </c>
      <c r="E26" s="51" t="s">
        <v>47</v>
      </c>
      <c r="F26" s="37" t="s">
        <v>190</v>
      </c>
      <c r="G26" s="160" t="s">
        <v>827</v>
      </c>
      <c r="H26" s="29">
        <v>0.1</v>
      </c>
      <c r="I26" s="221"/>
      <c r="J26" s="36"/>
      <c r="K26" s="36"/>
      <c r="L26" s="36"/>
      <c r="M26" s="36"/>
      <c r="N26" s="44"/>
      <c r="O26" s="36"/>
      <c r="P26" s="44">
        <v>0.25</v>
      </c>
      <c r="Q26" s="36"/>
      <c r="R26" s="36"/>
      <c r="S26" s="36"/>
      <c r="T26" s="44"/>
      <c r="U26" s="36"/>
      <c r="V26" s="44">
        <v>0.25</v>
      </c>
      <c r="W26" s="36"/>
      <c r="X26" s="36"/>
      <c r="Y26" s="36"/>
      <c r="Z26" s="44"/>
      <c r="AA26" s="36"/>
      <c r="AB26" s="44">
        <v>0.25</v>
      </c>
      <c r="AC26" s="36"/>
      <c r="AD26" s="36"/>
      <c r="AE26" s="36"/>
      <c r="AF26" s="44">
        <v>0.25</v>
      </c>
      <c r="AG26" s="36"/>
      <c r="AH26" s="29">
        <f t="shared" si="0"/>
        <v>1</v>
      </c>
      <c r="AI26" s="50">
        <v>44986</v>
      </c>
      <c r="AJ26" s="50">
        <v>45291</v>
      </c>
      <c r="AK26" s="36" t="s">
        <v>51</v>
      </c>
      <c r="AL26" s="36" t="s">
        <v>238</v>
      </c>
      <c r="AM26" s="36" t="s">
        <v>104</v>
      </c>
      <c r="AN26" s="25" t="s">
        <v>43</v>
      </c>
      <c r="AO26" s="25" t="s">
        <v>46</v>
      </c>
      <c r="AP26" s="25"/>
    </row>
    <row r="27" spans="1:42" s="28" customFormat="1" ht="61.5">
      <c r="A27" s="36" t="s">
        <v>39</v>
      </c>
      <c r="B27" s="47" t="s">
        <v>40</v>
      </c>
      <c r="C27" s="51" t="s">
        <v>47</v>
      </c>
      <c r="D27" s="51" t="s">
        <v>47</v>
      </c>
      <c r="E27" s="51" t="s">
        <v>47</v>
      </c>
      <c r="F27" s="37" t="s">
        <v>215</v>
      </c>
      <c r="G27" s="36" t="s">
        <v>216</v>
      </c>
      <c r="H27" s="29">
        <v>0.05</v>
      </c>
      <c r="I27" s="221"/>
      <c r="J27" s="36"/>
      <c r="K27" s="36"/>
      <c r="L27" s="36"/>
      <c r="M27" s="36"/>
      <c r="N27" s="44">
        <v>0.25</v>
      </c>
      <c r="O27" s="36"/>
      <c r="P27" s="36"/>
      <c r="Q27" s="36"/>
      <c r="R27" s="36"/>
      <c r="S27" s="36"/>
      <c r="T27" s="44">
        <v>0.25</v>
      </c>
      <c r="U27" s="36"/>
      <c r="V27" s="36"/>
      <c r="W27" s="36"/>
      <c r="X27" s="36"/>
      <c r="Y27" s="36"/>
      <c r="Z27" s="44">
        <v>0.25</v>
      </c>
      <c r="AA27" s="36"/>
      <c r="AB27" s="36"/>
      <c r="AC27" s="36"/>
      <c r="AD27" s="36"/>
      <c r="AE27" s="36"/>
      <c r="AF27" s="44">
        <v>0.25</v>
      </c>
      <c r="AG27" s="36"/>
      <c r="AH27" s="29">
        <f t="shared" si="0"/>
        <v>1</v>
      </c>
      <c r="AI27" s="50">
        <v>44986</v>
      </c>
      <c r="AJ27" s="50">
        <v>45291</v>
      </c>
      <c r="AK27" s="36" t="s">
        <v>254</v>
      </c>
      <c r="AL27" s="36" t="s">
        <v>53</v>
      </c>
      <c r="AM27" s="36" t="s">
        <v>54</v>
      </c>
      <c r="AN27" s="36" t="s">
        <v>55</v>
      </c>
      <c r="AO27" s="36" t="s">
        <v>46</v>
      </c>
      <c r="AP27" s="36"/>
    </row>
    <row r="28" spans="1:42" s="1" customFormat="1" ht="90">
      <c r="A28" s="36" t="s">
        <v>39</v>
      </c>
      <c r="B28" s="47" t="s">
        <v>40</v>
      </c>
      <c r="C28" s="51" t="s">
        <v>47</v>
      </c>
      <c r="D28" s="51" t="s">
        <v>47</v>
      </c>
      <c r="E28" s="51" t="s">
        <v>47</v>
      </c>
      <c r="F28" s="37" t="s">
        <v>194</v>
      </c>
      <c r="G28" s="36" t="s">
        <v>125</v>
      </c>
      <c r="H28" s="29">
        <v>0.05</v>
      </c>
      <c r="I28" s="221"/>
      <c r="J28" s="29"/>
      <c r="K28" s="29"/>
      <c r="L28" s="29"/>
      <c r="M28" s="29"/>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7" t="s">
        <v>126</v>
      </c>
      <c r="AL28" s="37" t="s">
        <v>44</v>
      </c>
      <c r="AM28" s="25" t="s">
        <v>80</v>
      </c>
      <c r="AN28" s="25" t="s">
        <v>46</v>
      </c>
      <c r="AO28" s="25" t="s">
        <v>46</v>
      </c>
      <c r="AP28" s="25"/>
    </row>
    <row r="29" spans="1:42" s="1" customFormat="1" ht="91.5">
      <c r="A29" s="36" t="s">
        <v>39</v>
      </c>
      <c r="B29" s="47" t="s">
        <v>40</v>
      </c>
      <c r="C29" s="51" t="s">
        <v>47</v>
      </c>
      <c r="D29" s="51" t="s">
        <v>47</v>
      </c>
      <c r="E29" s="51" t="s">
        <v>47</v>
      </c>
      <c r="F29" s="37" t="s">
        <v>193</v>
      </c>
      <c r="G29" s="36" t="s">
        <v>123</v>
      </c>
      <c r="H29" s="29">
        <v>0.05</v>
      </c>
      <c r="I29" s="217">
        <f>+H29+H30+H31+H32+H33+H34+H36+H37+H38+H39+H40+H41+H42+H43+H44+H45+H46+H47</f>
        <v>1.0000000000000004</v>
      </c>
      <c r="J29" s="29"/>
      <c r="K29" s="29"/>
      <c r="L29" s="29">
        <v>0.2</v>
      </c>
      <c r="M29" s="29"/>
      <c r="N29" s="29">
        <v>0.3</v>
      </c>
      <c r="O29" s="29"/>
      <c r="P29" s="29">
        <v>0.3</v>
      </c>
      <c r="Q29" s="29"/>
      <c r="R29" s="29">
        <v>0.2</v>
      </c>
      <c r="S29" s="29"/>
      <c r="T29" s="29"/>
      <c r="U29" s="29"/>
      <c r="V29" s="29"/>
      <c r="W29" s="29"/>
      <c r="X29" s="29"/>
      <c r="Y29" s="29"/>
      <c r="Z29" s="29"/>
      <c r="AA29" s="29"/>
      <c r="AB29" s="29"/>
      <c r="AC29" s="29"/>
      <c r="AD29" s="29"/>
      <c r="AE29" s="29"/>
      <c r="AF29" s="29"/>
      <c r="AG29" s="29"/>
      <c r="AH29" s="29">
        <f t="shared" si="0"/>
        <v>1</v>
      </c>
      <c r="AI29" s="50">
        <v>44958</v>
      </c>
      <c r="AJ29" s="48">
        <v>45077</v>
      </c>
      <c r="AK29" s="37" t="s">
        <v>124</v>
      </c>
      <c r="AL29" s="37" t="s">
        <v>41</v>
      </c>
      <c r="AM29" s="36" t="s">
        <v>104</v>
      </c>
      <c r="AN29" s="25" t="s">
        <v>43</v>
      </c>
      <c r="AO29" s="25" t="s">
        <v>46</v>
      </c>
      <c r="AP29" s="25"/>
    </row>
    <row r="30" spans="1:42" s="28" customFormat="1" ht="105" customHeight="1">
      <c r="A30" s="36" t="s">
        <v>39</v>
      </c>
      <c r="B30" s="47" t="s">
        <v>40</v>
      </c>
      <c r="C30" s="51" t="s">
        <v>47</v>
      </c>
      <c r="D30" s="51" t="s">
        <v>47</v>
      </c>
      <c r="E30" s="51" t="s">
        <v>47</v>
      </c>
      <c r="F30" s="37" t="s">
        <v>193</v>
      </c>
      <c r="G30" s="36" t="s">
        <v>140</v>
      </c>
      <c r="H30" s="29">
        <v>0.05</v>
      </c>
      <c r="I30" s="218"/>
      <c r="J30" s="47"/>
      <c r="K30" s="47"/>
      <c r="L30" s="47"/>
      <c r="M30" s="47"/>
      <c r="N30" s="49">
        <v>0.33</v>
      </c>
      <c r="O30" s="47"/>
      <c r="P30" s="49">
        <v>0.33</v>
      </c>
      <c r="Q30" s="47"/>
      <c r="R30" s="49">
        <v>0.34</v>
      </c>
      <c r="S30" s="47"/>
      <c r="T30" s="47"/>
      <c r="U30" s="47"/>
      <c r="V30" s="47"/>
      <c r="W30" s="47"/>
      <c r="X30" s="47"/>
      <c r="Y30" s="47"/>
      <c r="Z30" s="47"/>
      <c r="AA30" s="47"/>
      <c r="AB30" s="47"/>
      <c r="AC30" s="47"/>
      <c r="AD30" s="47"/>
      <c r="AE30" s="47"/>
      <c r="AF30" s="47"/>
      <c r="AG30" s="47"/>
      <c r="AH30" s="29">
        <f t="shared" si="0"/>
        <v>1</v>
      </c>
      <c r="AI30" s="50">
        <v>44986</v>
      </c>
      <c r="AJ30" s="50">
        <v>45077</v>
      </c>
      <c r="AK30" s="36" t="s">
        <v>141</v>
      </c>
      <c r="AL30" s="36" t="s">
        <v>238</v>
      </c>
      <c r="AM30" s="36" t="s">
        <v>104</v>
      </c>
      <c r="AN30" s="25" t="s">
        <v>43</v>
      </c>
      <c r="AO30" s="25" t="s">
        <v>46</v>
      </c>
      <c r="AP30" s="25"/>
    </row>
    <row r="31" spans="1:42" s="28" customFormat="1" ht="93.6" customHeight="1">
      <c r="A31" s="36" t="s">
        <v>39</v>
      </c>
      <c r="B31" s="47" t="s">
        <v>40</v>
      </c>
      <c r="C31" s="51" t="s">
        <v>47</v>
      </c>
      <c r="D31" s="51" t="s">
        <v>47</v>
      </c>
      <c r="E31" s="51" t="s">
        <v>47</v>
      </c>
      <c r="F31" s="37" t="s">
        <v>188</v>
      </c>
      <c r="G31" s="36" t="s">
        <v>142</v>
      </c>
      <c r="H31" s="29">
        <v>0.05</v>
      </c>
      <c r="I31" s="218"/>
      <c r="J31" s="49">
        <v>0.1</v>
      </c>
      <c r="K31" s="47"/>
      <c r="L31" s="49">
        <v>0.1</v>
      </c>
      <c r="M31" s="47"/>
      <c r="N31" s="49">
        <v>0.1</v>
      </c>
      <c r="O31" s="47"/>
      <c r="P31" s="49">
        <v>0.1</v>
      </c>
      <c r="Q31" s="47"/>
      <c r="R31" s="49">
        <v>0.1</v>
      </c>
      <c r="S31" s="47"/>
      <c r="T31" s="49">
        <v>0.1</v>
      </c>
      <c r="U31" s="47"/>
      <c r="V31" s="49">
        <v>0.1</v>
      </c>
      <c r="W31" s="47"/>
      <c r="X31" s="49">
        <v>0.1</v>
      </c>
      <c r="Y31" s="47"/>
      <c r="Z31" s="49">
        <v>0.2</v>
      </c>
      <c r="AA31" s="47"/>
      <c r="AB31" s="47"/>
      <c r="AC31" s="47"/>
      <c r="AD31" s="47"/>
      <c r="AE31" s="47"/>
      <c r="AF31" s="47"/>
      <c r="AG31" s="47"/>
      <c r="AH31" s="29">
        <f t="shared" si="0"/>
        <v>1</v>
      </c>
      <c r="AI31" s="50">
        <v>44927</v>
      </c>
      <c r="AJ31" s="50">
        <v>45199</v>
      </c>
      <c r="AK31" s="36" t="s">
        <v>143</v>
      </c>
      <c r="AL31" s="36" t="s">
        <v>238</v>
      </c>
      <c r="AM31" s="36" t="s">
        <v>104</v>
      </c>
      <c r="AN31" s="25" t="s">
        <v>43</v>
      </c>
      <c r="AO31" s="25" t="s">
        <v>46</v>
      </c>
      <c r="AP31" s="25"/>
    </row>
    <row r="32" spans="1:42" s="28" customFormat="1" ht="109.9" customHeight="1">
      <c r="A32" s="36" t="s">
        <v>39</v>
      </c>
      <c r="B32" s="47" t="s">
        <v>40</v>
      </c>
      <c r="C32" s="51" t="s">
        <v>47</v>
      </c>
      <c r="D32" s="51" t="s">
        <v>47</v>
      </c>
      <c r="E32" s="51" t="s">
        <v>47</v>
      </c>
      <c r="F32" s="37" t="s">
        <v>188</v>
      </c>
      <c r="G32" s="36" t="s">
        <v>103</v>
      </c>
      <c r="H32" s="29">
        <v>0.05</v>
      </c>
      <c r="I32" s="218"/>
      <c r="J32" s="47"/>
      <c r="K32" s="47"/>
      <c r="L32" s="47"/>
      <c r="M32" s="47"/>
      <c r="N32" s="47"/>
      <c r="O32" s="47"/>
      <c r="P32" s="49"/>
      <c r="Q32" s="47"/>
      <c r="R32" s="49"/>
      <c r="S32" s="47"/>
      <c r="T32" s="49">
        <v>1</v>
      </c>
      <c r="U32" s="47"/>
      <c r="V32" s="47"/>
      <c r="W32" s="47"/>
      <c r="X32" s="47"/>
      <c r="Y32" s="47"/>
      <c r="Z32" s="47"/>
      <c r="AA32" s="47"/>
      <c r="AB32" s="47"/>
      <c r="AC32" s="47"/>
      <c r="AD32" s="47"/>
      <c r="AE32" s="47"/>
      <c r="AF32" s="47"/>
      <c r="AG32" s="47"/>
      <c r="AH32" s="29">
        <f t="shared" si="0"/>
        <v>1</v>
      </c>
      <c r="AI32" s="50">
        <v>45078</v>
      </c>
      <c r="AJ32" s="50">
        <v>45107</v>
      </c>
      <c r="AK32" s="36" t="s">
        <v>51</v>
      </c>
      <c r="AL32" s="36" t="s">
        <v>238</v>
      </c>
      <c r="AM32" s="36" t="s">
        <v>104</v>
      </c>
      <c r="AN32" s="25" t="s">
        <v>43</v>
      </c>
      <c r="AO32" s="25" t="s">
        <v>46</v>
      </c>
      <c r="AP32" s="25"/>
    </row>
    <row r="33" spans="1:116" s="28" customFormat="1" ht="76.5">
      <c r="A33" s="36" t="s">
        <v>39</v>
      </c>
      <c r="B33" s="47" t="s">
        <v>40</v>
      </c>
      <c r="C33" s="51" t="s">
        <v>47</v>
      </c>
      <c r="D33" s="51" t="s">
        <v>47</v>
      </c>
      <c r="E33" s="51" t="s">
        <v>47</v>
      </c>
      <c r="F33" s="37" t="s">
        <v>188</v>
      </c>
      <c r="G33" s="36" t="s">
        <v>105</v>
      </c>
      <c r="H33" s="29">
        <v>0.05</v>
      </c>
      <c r="I33" s="218"/>
      <c r="J33" s="47"/>
      <c r="K33" s="47"/>
      <c r="L33" s="47"/>
      <c r="M33" s="47"/>
      <c r="N33" s="47"/>
      <c r="O33" s="47"/>
      <c r="P33" s="49">
        <v>0.5</v>
      </c>
      <c r="Q33" s="47"/>
      <c r="R33" s="47"/>
      <c r="S33" s="47"/>
      <c r="T33" s="47"/>
      <c r="U33" s="47"/>
      <c r="V33" s="47"/>
      <c r="W33" s="47"/>
      <c r="X33" s="47"/>
      <c r="Y33" s="47"/>
      <c r="Z33" s="49">
        <v>0.5</v>
      </c>
      <c r="AA33" s="47"/>
      <c r="AB33" s="49"/>
      <c r="AC33" s="47"/>
      <c r="AD33" s="47"/>
      <c r="AE33" s="47"/>
      <c r="AF33" s="47"/>
      <c r="AG33" s="47"/>
      <c r="AH33" s="29">
        <f t="shared" si="0"/>
        <v>1</v>
      </c>
      <c r="AI33" s="50">
        <v>45017</v>
      </c>
      <c r="AJ33" s="50">
        <v>45199</v>
      </c>
      <c r="AK33" s="36" t="s">
        <v>106</v>
      </c>
      <c r="AL33" s="36" t="s">
        <v>238</v>
      </c>
      <c r="AM33" s="36" t="s">
        <v>104</v>
      </c>
      <c r="AN33" s="25" t="s">
        <v>43</v>
      </c>
      <c r="AO33" s="25" t="s">
        <v>46</v>
      </c>
      <c r="AP33" s="25"/>
    </row>
    <row r="34" spans="1:116" s="28" customFormat="1" ht="76.5">
      <c r="A34" s="36" t="s">
        <v>39</v>
      </c>
      <c r="B34" s="47" t="s">
        <v>40</v>
      </c>
      <c r="C34" s="51" t="s">
        <v>47</v>
      </c>
      <c r="D34" s="51" t="s">
        <v>47</v>
      </c>
      <c r="E34" s="51" t="s">
        <v>47</v>
      </c>
      <c r="F34" s="37" t="s">
        <v>188</v>
      </c>
      <c r="G34" s="36" t="s">
        <v>107</v>
      </c>
      <c r="H34" s="29">
        <v>0.05</v>
      </c>
      <c r="I34" s="218"/>
      <c r="J34" s="47"/>
      <c r="K34" s="47"/>
      <c r="L34" s="47"/>
      <c r="M34" s="47"/>
      <c r="N34" s="49">
        <v>0.25</v>
      </c>
      <c r="O34" s="47"/>
      <c r="P34" s="47"/>
      <c r="Q34" s="47"/>
      <c r="R34" s="47"/>
      <c r="S34" s="47"/>
      <c r="T34" s="49">
        <v>0.25</v>
      </c>
      <c r="U34" s="47"/>
      <c r="V34" s="47"/>
      <c r="W34" s="47"/>
      <c r="X34" s="47"/>
      <c r="Y34" s="47"/>
      <c r="Z34" s="49">
        <v>0.25</v>
      </c>
      <c r="AA34" s="47"/>
      <c r="AB34" s="47"/>
      <c r="AC34" s="47"/>
      <c r="AD34" s="47"/>
      <c r="AE34" s="47"/>
      <c r="AF34" s="49">
        <v>0.25</v>
      </c>
      <c r="AG34" s="47"/>
      <c r="AH34" s="29">
        <f t="shared" si="0"/>
        <v>1</v>
      </c>
      <c r="AI34" s="50">
        <v>44986</v>
      </c>
      <c r="AJ34" s="50">
        <v>45291</v>
      </c>
      <c r="AK34" s="36" t="s">
        <v>108</v>
      </c>
      <c r="AL34" s="36" t="s">
        <v>238</v>
      </c>
      <c r="AM34" s="36" t="s">
        <v>104</v>
      </c>
      <c r="AN34" s="25" t="s">
        <v>43</v>
      </c>
      <c r="AO34" s="25" t="s">
        <v>46</v>
      </c>
      <c r="AP34" s="25"/>
    </row>
    <row r="35" spans="1:116" s="28" customFormat="1" ht="88.5" customHeight="1">
      <c r="A35" s="36" t="s">
        <v>39</v>
      </c>
      <c r="B35" s="47" t="s">
        <v>40</v>
      </c>
      <c r="C35" s="42" t="s">
        <v>47</v>
      </c>
      <c r="D35" s="42" t="s">
        <v>47</v>
      </c>
      <c r="E35" s="42" t="s">
        <v>47</v>
      </c>
      <c r="F35" s="37" t="s">
        <v>188</v>
      </c>
      <c r="G35" s="36" t="s">
        <v>177</v>
      </c>
      <c r="H35" s="29">
        <v>0.1</v>
      </c>
      <c r="I35" s="218"/>
      <c r="J35" s="36"/>
      <c r="K35" s="36"/>
      <c r="L35" s="36"/>
      <c r="M35" s="36"/>
      <c r="N35" s="36"/>
      <c r="O35" s="36"/>
      <c r="P35" s="36"/>
      <c r="Q35" s="36"/>
      <c r="R35" s="44">
        <v>0.2</v>
      </c>
      <c r="S35" s="36"/>
      <c r="T35" s="44">
        <v>0.2</v>
      </c>
      <c r="U35" s="36"/>
      <c r="V35" s="44">
        <v>0.2</v>
      </c>
      <c r="W35" s="36"/>
      <c r="X35" s="44">
        <v>0.2</v>
      </c>
      <c r="Y35" s="36"/>
      <c r="Z35" s="44">
        <v>0.1</v>
      </c>
      <c r="AA35" s="36"/>
      <c r="AB35" s="44">
        <v>0.05</v>
      </c>
      <c r="AC35" s="36"/>
      <c r="AD35" s="44"/>
      <c r="AE35" s="36"/>
      <c r="AF35" s="44">
        <v>0.05</v>
      </c>
      <c r="AG35" s="36"/>
      <c r="AH35" s="29">
        <f t="shared" si="0"/>
        <v>1</v>
      </c>
      <c r="AI35" s="50">
        <v>45047</v>
      </c>
      <c r="AJ35" s="50">
        <v>45291</v>
      </c>
      <c r="AK35" s="36" t="s">
        <v>845</v>
      </c>
      <c r="AL35" s="36" t="s">
        <v>238</v>
      </c>
      <c r="AM35" s="36" t="s">
        <v>104</v>
      </c>
      <c r="AN35" s="25" t="s">
        <v>43</v>
      </c>
      <c r="AO35" s="25" t="s">
        <v>46</v>
      </c>
      <c r="AP35" s="240" t="s">
        <v>850</v>
      </c>
    </row>
    <row r="36" spans="1:116" s="211" customFormat="1" ht="88.5" customHeight="1">
      <c r="A36" s="57" t="s">
        <v>39</v>
      </c>
      <c r="B36" s="58" t="s">
        <v>40</v>
      </c>
      <c r="C36" s="121" t="s">
        <v>47</v>
      </c>
      <c r="D36" s="121" t="s">
        <v>47</v>
      </c>
      <c r="E36" s="121" t="s">
        <v>47</v>
      </c>
      <c r="F36" s="59" t="s">
        <v>188</v>
      </c>
      <c r="G36" s="57" t="s">
        <v>177</v>
      </c>
      <c r="H36" s="60">
        <v>0.1</v>
      </c>
      <c r="I36" s="218"/>
      <c r="J36" s="57"/>
      <c r="K36" s="57"/>
      <c r="L36" s="57"/>
      <c r="M36" s="57"/>
      <c r="N36" s="57"/>
      <c r="O36" s="57"/>
      <c r="P36" s="57"/>
      <c r="Q36" s="57"/>
      <c r="R36" s="210">
        <v>0.2</v>
      </c>
      <c r="S36" s="57"/>
      <c r="T36" s="210">
        <v>0.2</v>
      </c>
      <c r="U36" s="57"/>
      <c r="V36" s="210">
        <v>0.2</v>
      </c>
      <c r="W36" s="57"/>
      <c r="X36" s="210">
        <v>0.2</v>
      </c>
      <c r="Y36" s="57"/>
      <c r="Z36" s="210">
        <v>0.1</v>
      </c>
      <c r="AA36" s="57"/>
      <c r="AB36" s="210">
        <v>0.05</v>
      </c>
      <c r="AC36" s="57"/>
      <c r="AD36" s="210"/>
      <c r="AE36" s="57"/>
      <c r="AF36" s="210">
        <v>0.05</v>
      </c>
      <c r="AG36" s="57"/>
      <c r="AH36" s="60">
        <f t="shared" si="0"/>
        <v>1</v>
      </c>
      <c r="AI36" s="63">
        <v>45047</v>
      </c>
      <c r="AJ36" s="63">
        <v>45291</v>
      </c>
      <c r="AK36" s="82" t="s">
        <v>851</v>
      </c>
      <c r="AL36" s="57" t="s">
        <v>238</v>
      </c>
      <c r="AM36" s="57" t="s">
        <v>104</v>
      </c>
      <c r="AN36" s="65" t="s">
        <v>43</v>
      </c>
      <c r="AO36" s="65" t="s">
        <v>46</v>
      </c>
      <c r="AP36" s="241"/>
    </row>
    <row r="37" spans="1:116" ht="88.5" customHeight="1">
      <c r="A37" s="36" t="s">
        <v>39</v>
      </c>
      <c r="B37" s="47" t="s">
        <v>40</v>
      </c>
      <c r="C37" s="39" t="s">
        <v>47</v>
      </c>
      <c r="D37" s="39" t="s">
        <v>47</v>
      </c>
      <c r="E37" s="39" t="s">
        <v>47</v>
      </c>
      <c r="F37" s="37" t="s">
        <v>188</v>
      </c>
      <c r="G37" s="39" t="s">
        <v>181</v>
      </c>
      <c r="H37" s="29">
        <v>0.1</v>
      </c>
      <c r="I37" s="218"/>
      <c r="J37" s="39" t="s">
        <v>52</v>
      </c>
      <c r="K37" s="39" t="s">
        <v>52</v>
      </c>
      <c r="L37" s="45">
        <v>0.2</v>
      </c>
      <c r="M37" s="39" t="s">
        <v>52</v>
      </c>
      <c r="N37" s="45">
        <v>0.2</v>
      </c>
      <c r="O37" s="39" t="s">
        <v>52</v>
      </c>
      <c r="P37" s="45">
        <v>0.2</v>
      </c>
      <c r="Q37" s="39" t="s">
        <v>52</v>
      </c>
      <c r="R37" s="45">
        <v>0.2</v>
      </c>
      <c r="S37" s="39" t="s">
        <v>52</v>
      </c>
      <c r="T37" s="45">
        <v>0.1</v>
      </c>
      <c r="U37" s="39" t="s">
        <v>52</v>
      </c>
      <c r="V37" s="45">
        <v>0.02</v>
      </c>
      <c r="W37" s="39" t="s">
        <v>52</v>
      </c>
      <c r="X37" s="45">
        <v>0.02</v>
      </c>
      <c r="Y37" s="45" t="s">
        <v>52</v>
      </c>
      <c r="Z37" s="45">
        <v>0.02</v>
      </c>
      <c r="AA37" s="45" t="s">
        <v>52</v>
      </c>
      <c r="AB37" s="45">
        <v>0.02</v>
      </c>
      <c r="AC37" s="45" t="s">
        <v>52</v>
      </c>
      <c r="AD37" s="45">
        <v>0.01</v>
      </c>
      <c r="AE37" s="45" t="s">
        <v>52</v>
      </c>
      <c r="AF37" s="45">
        <v>0.01</v>
      </c>
      <c r="AG37" s="45" t="s">
        <v>52</v>
      </c>
      <c r="AH37" s="205">
        <f>+L37+N37+P37+R37+T37+V37+X37+Z37+AB37+AD37+AF37</f>
        <v>1</v>
      </c>
      <c r="AI37" s="206">
        <v>44958</v>
      </c>
      <c r="AJ37" s="50">
        <v>45291</v>
      </c>
      <c r="AK37" s="39" t="s">
        <v>847</v>
      </c>
      <c r="AL37" s="36" t="s">
        <v>238</v>
      </c>
      <c r="AM37" s="36" t="s">
        <v>104</v>
      </c>
      <c r="AN37" s="39" t="s">
        <v>43</v>
      </c>
      <c r="AO37" s="39" t="s">
        <v>46</v>
      </c>
      <c r="AP37" s="39"/>
      <c r="DL37" s="2"/>
    </row>
    <row r="38" spans="1:116" s="28" customFormat="1" ht="103.5" customHeight="1">
      <c r="A38" s="36" t="s">
        <v>39</v>
      </c>
      <c r="B38" s="47" t="s">
        <v>40</v>
      </c>
      <c r="C38" s="51" t="s">
        <v>47</v>
      </c>
      <c r="D38" s="51" t="s">
        <v>47</v>
      </c>
      <c r="E38" s="51" t="s">
        <v>47</v>
      </c>
      <c r="F38" s="37" t="s">
        <v>199</v>
      </c>
      <c r="G38" s="36" t="s">
        <v>146</v>
      </c>
      <c r="H38" s="31">
        <v>0.04</v>
      </c>
      <c r="I38" s="218"/>
      <c r="J38" s="47"/>
      <c r="K38" s="47"/>
      <c r="L38" s="47"/>
      <c r="M38" s="47"/>
      <c r="N38" s="49">
        <v>0.1</v>
      </c>
      <c r="O38" s="47"/>
      <c r="P38" s="49">
        <v>0.2</v>
      </c>
      <c r="Q38" s="47"/>
      <c r="R38" s="49">
        <v>0.2</v>
      </c>
      <c r="S38" s="47"/>
      <c r="T38" s="49">
        <v>0.2</v>
      </c>
      <c r="U38" s="47"/>
      <c r="V38" s="49">
        <v>0.1</v>
      </c>
      <c r="W38" s="47"/>
      <c r="X38" s="49">
        <v>0.2</v>
      </c>
      <c r="Y38" s="47"/>
      <c r="Z38" s="47"/>
      <c r="AA38" s="47"/>
      <c r="AB38" s="47"/>
      <c r="AC38" s="47"/>
      <c r="AD38" s="47"/>
      <c r="AE38" s="47"/>
      <c r="AF38" s="47"/>
      <c r="AG38" s="47"/>
      <c r="AH38" s="29">
        <f t="shared" ref="AH38:AH45" si="1">+J38+L38+N38+P38+R38+T38+V38+X38+Z38+AB38+AD38+AF38</f>
        <v>1</v>
      </c>
      <c r="AI38" s="50">
        <v>44986</v>
      </c>
      <c r="AJ38" s="50">
        <v>45169</v>
      </c>
      <c r="AK38" s="37" t="s">
        <v>147</v>
      </c>
      <c r="AL38" s="36" t="s">
        <v>238</v>
      </c>
      <c r="AM38" s="36" t="s">
        <v>104</v>
      </c>
      <c r="AN38" s="25" t="s">
        <v>43</v>
      </c>
      <c r="AO38" s="25" t="s">
        <v>46</v>
      </c>
      <c r="AP38" s="25"/>
    </row>
    <row r="39" spans="1:116" s="1" customFormat="1" ht="88.5" customHeight="1">
      <c r="A39" s="36" t="s">
        <v>39</v>
      </c>
      <c r="B39" s="47" t="s">
        <v>40</v>
      </c>
      <c r="C39" s="51" t="s">
        <v>47</v>
      </c>
      <c r="D39" s="51" t="s">
        <v>47</v>
      </c>
      <c r="E39" s="51" t="s">
        <v>47</v>
      </c>
      <c r="F39" s="37" t="s">
        <v>199</v>
      </c>
      <c r="G39" s="36" t="s">
        <v>207</v>
      </c>
      <c r="H39" s="31">
        <v>0.04</v>
      </c>
      <c r="I39" s="218"/>
      <c r="J39" s="29"/>
      <c r="K39" s="29"/>
      <c r="L39" s="29">
        <v>0.25</v>
      </c>
      <c r="M39" s="29"/>
      <c r="N39" s="29"/>
      <c r="O39" s="29"/>
      <c r="P39" s="29"/>
      <c r="Q39" s="29"/>
      <c r="R39" s="29">
        <v>0.25</v>
      </c>
      <c r="S39" s="29"/>
      <c r="T39" s="29"/>
      <c r="U39" s="29"/>
      <c r="V39" s="29"/>
      <c r="W39" s="29"/>
      <c r="X39" s="29">
        <v>0.25</v>
      </c>
      <c r="Y39" s="29"/>
      <c r="Z39" s="29"/>
      <c r="AA39" s="29"/>
      <c r="AB39" s="29"/>
      <c r="AC39" s="29"/>
      <c r="AD39" s="29">
        <v>0.25</v>
      </c>
      <c r="AE39" s="29"/>
      <c r="AF39" s="29"/>
      <c r="AG39" s="29"/>
      <c r="AH39" s="29">
        <f t="shared" si="1"/>
        <v>1</v>
      </c>
      <c r="AI39" s="50">
        <v>44958</v>
      </c>
      <c r="AJ39" s="48">
        <v>45260</v>
      </c>
      <c r="AK39" s="37" t="s">
        <v>130</v>
      </c>
      <c r="AL39" s="37" t="s">
        <v>41</v>
      </c>
      <c r="AM39" s="36" t="s">
        <v>104</v>
      </c>
      <c r="AN39" s="25" t="s">
        <v>43</v>
      </c>
      <c r="AO39" s="25" t="s">
        <v>46</v>
      </c>
      <c r="AP39" s="25"/>
    </row>
    <row r="40" spans="1:116" ht="98.25" customHeight="1">
      <c r="A40" s="36" t="s">
        <v>39</v>
      </c>
      <c r="B40" s="47" t="s">
        <v>40</v>
      </c>
      <c r="C40" s="51" t="s">
        <v>47</v>
      </c>
      <c r="D40" s="51" t="s">
        <v>47</v>
      </c>
      <c r="E40" s="51" t="s">
        <v>47</v>
      </c>
      <c r="F40" s="37" t="s">
        <v>199</v>
      </c>
      <c r="G40" s="36" t="s">
        <v>150</v>
      </c>
      <c r="H40" s="31">
        <v>0.04</v>
      </c>
      <c r="I40" s="218"/>
      <c r="J40" s="29"/>
      <c r="K40" s="29"/>
      <c r="L40" s="29"/>
      <c r="M40" s="29"/>
      <c r="N40" s="29">
        <v>0.33333000000000002</v>
      </c>
      <c r="O40" s="29"/>
      <c r="P40" s="29"/>
      <c r="Q40" s="29"/>
      <c r="R40" s="29"/>
      <c r="S40" s="29"/>
      <c r="T40" s="29"/>
      <c r="U40" s="29"/>
      <c r="V40" s="29">
        <v>0.33333000000000002</v>
      </c>
      <c r="W40" s="29"/>
      <c r="X40" s="29"/>
      <c r="Y40" s="29"/>
      <c r="Z40" s="29"/>
      <c r="AA40" s="29"/>
      <c r="AB40" s="29"/>
      <c r="AC40" s="29"/>
      <c r="AD40" s="29">
        <v>0.33333000000000002</v>
      </c>
      <c r="AE40" s="29"/>
      <c r="AF40" s="29"/>
      <c r="AG40" s="29"/>
      <c r="AH40" s="29">
        <f t="shared" si="1"/>
        <v>0.99999000000000005</v>
      </c>
      <c r="AI40" s="50">
        <v>44986</v>
      </c>
      <c r="AJ40" s="48">
        <v>45260</v>
      </c>
      <c r="AK40" s="37" t="s">
        <v>130</v>
      </c>
      <c r="AL40" s="37" t="s">
        <v>44</v>
      </c>
      <c r="AM40" s="25" t="s">
        <v>268</v>
      </c>
      <c r="AN40" s="25" t="s">
        <v>45</v>
      </c>
      <c r="AO40" s="25" t="s">
        <v>46</v>
      </c>
      <c r="AP40" s="25"/>
    </row>
    <row r="41" spans="1:116" s="28" customFormat="1" ht="94.5" customHeight="1">
      <c r="A41" s="36" t="s">
        <v>39</v>
      </c>
      <c r="B41" s="47" t="s">
        <v>40</v>
      </c>
      <c r="C41" s="51" t="s">
        <v>47</v>
      </c>
      <c r="D41" s="51" t="s">
        <v>47</v>
      </c>
      <c r="E41" s="51" t="s">
        <v>47</v>
      </c>
      <c r="F41" s="37" t="s">
        <v>189</v>
      </c>
      <c r="G41" s="36" t="s">
        <v>109</v>
      </c>
      <c r="H41" s="29">
        <v>0.05</v>
      </c>
      <c r="I41" s="218"/>
      <c r="J41" s="47"/>
      <c r="K41" s="47"/>
      <c r="L41" s="47"/>
      <c r="M41" s="47"/>
      <c r="N41" s="47"/>
      <c r="O41" s="47"/>
      <c r="P41" s="49"/>
      <c r="Q41" s="47"/>
      <c r="R41" s="49">
        <v>0.5</v>
      </c>
      <c r="S41" s="47"/>
      <c r="T41" s="47"/>
      <c r="U41" s="47"/>
      <c r="V41" s="47"/>
      <c r="W41" s="47"/>
      <c r="X41" s="47"/>
      <c r="Y41" s="47"/>
      <c r="Z41" s="47"/>
      <c r="AA41" s="47"/>
      <c r="AB41" s="49">
        <v>0.5</v>
      </c>
      <c r="AC41" s="47"/>
      <c r="AD41" s="47"/>
      <c r="AE41" s="47"/>
      <c r="AF41" s="47"/>
      <c r="AG41" s="47"/>
      <c r="AH41" s="29">
        <f t="shared" si="1"/>
        <v>1</v>
      </c>
      <c r="AI41" s="50">
        <v>45047</v>
      </c>
      <c r="AJ41" s="50">
        <v>45230</v>
      </c>
      <c r="AK41" s="36" t="s">
        <v>106</v>
      </c>
      <c r="AL41" s="36" t="s">
        <v>238</v>
      </c>
      <c r="AM41" s="36" t="s">
        <v>104</v>
      </c>
      <c r="AN41" s="25" t="s">
        <v>43</v>
      </c>
      <c r="AO41" s="25" t="s">
        <v>46</v>
      </c>
      <c r="AP41" s="25"/>
    </row>
    <row r="42" spans="1:116" s="28" customFormat="1" ht="91.5" customHeight="1">
      <c r="A42" s="36" t="s">
        <v>39</v>
      </c>
      <c r="B42" s="47" t="s">
        <v>40</v>
      </c>
      <c r="C42" s="51" t="s">
        <v>47</v>
      </c>
      <c r="D42" s="51" t="s">
        <v>47</v>
      </c>
      <c r="E42" s="51" t="s">
        <v>47</v>
      </c>
      <c r="F42" s="37" t="s">
        <v>189</v>
      </c>
      <c r="G42" s="36" t="s">
        <v>110</v>
      </c>
      <c r="H42" s="29">
        <v>0.05</v>
      </c>
      <c r="I42" s="218"/>
      <c r="J42" s="47"/>
      <c r="K42" s="47"/>
      <c r="L42" s="49">
        <v>0.5</v>
      </c>
      <c r="M42" s="47"/>
      <c r="N42" s="49">
        <v>0.5</v>
      </c>
      <c r="O42" s="47"/>
      <c r="P42" s="47"/>
      <c r="Q42" s="47"/>
      <c r="R42" s="47"/>
      <c r="S42" s="47"/>
      <c r="T42" s="47"/>
      <c r="U42" s="47"/>
      <c r="V42" s="47"/>
      <c r="W42" s="47"/>
      <c r="X42" s="47"/>
      <c r="Y42" s="47"/>
      <c r="Z42" s="47"/>
      <c r="AA42" s="47"/>
      <c r="AB42" s="47"/>
      <c r="AC42" s="47"/>
      <c r="AD42" s="47"/>
      <c r="AE42" s="47"/>
      <c r="AF42" s="47"/>
      <c r="AG42" s="47"/>
      <c r="AH42" s="29">
        <f t="shared" si="1"/>
        <v>1</v>
      </c>
      <c r="AI42" s="50">
        <v>44958</v>
      </c>
      <c r="AJ42" s="50">
        <v>45016</v>
      </c>
      <c r="AK42" s="36" t="s">
        <v>111</v>
      </c>
      <c r="AL42" s="36" t="s">
        <v>238</v>
      </c>
      <c r="AM42" s="36" t="s">
        <v>104</v>
      </c>
      <c r="AN42" s="25" t="s">
        <v>43</v>
      </c>
      <c r="AO42" s="25" t="s">
        <v>46</v>
      </c>
      <c r="AP42" s="25"/>
    </row>
    <row r="43" spans="1:116" s="28" customFormat="1" ht="108" customHeight="1">
      <c r="A43" s="36" t="s">
        <v>39</v>
      </c>
      <c r="B43" s="47" t="s">
        <v>40</v>
      </c>
      <c r="C43" s="51" t="s">
        <v>47</v>
      </c>
      <c r="D43" s="51" t="s">
        <v>47</v>
      </c>
      <c r="E43" s="51" t="s">
        <v>47</v>
      </c>
      <c r="F43" s="37" t="s">
        <v>189</v>
      </c>
      <c r="G43" s="36" t="s">
        <v>112</v>
      </c>
      <c r="H43" s="29">
        <v>0.05</v>
      </c>
      <c r="I43" s="218"/>
      <c r="J43" s="47"/>
      <c r="K43" s="47"/>
      <c r="L43" s="47"/>
      <c r="M43" s="47"/>
      <c r="N43" s="47"/>
      <c r="O43" s="47"/>
      <c r="P43" s="49">
        <v>0.1</v>
      </c>
      <c r="Q43" s="47"/>
      <c r="R43" s="49">
        <v>0.1</v>
      </c>
      <c r="S43" s="47"/>
      <c r="T43" s="49">
        <v>0.1</v>
      </c>
      <c r="U43" s="47"/>
      <c r="V43" s="49">
        <v>0.1</v>
      </c>
      <c r="W43" s="47"/>
      <c r="X43" s="49">
        <v>0.1</v>
      </c>
      <c r="Y43" s="47"/>
      <c r="Z43" s="49">
        <v>0.1</v>
      </c>
      <c r="AA43" s="47"/>
      <c r="AB43" s="49">
        <v>0.15</v>
      </c>
      <c r="AC43" s="47"/>
      <c r="AD43" s="49">
        <v>0.1</v>
      </c>
      <c r="AE43" s="47"/>
      <c r="AF43" s="49">
        <v>0.15</v>
      </c>
      <c r="AG43" s="47"/>
      <c r="AH43" s="29">
        <f t="shared" si="1"/>
        <v>1</v>
      </c>
      <c r="AI43" s="50">
        <v>45017</v>
      </c>
      <c r="AJ43" s="50">
        <v>45291</v>
      </c>
      <c r="AK43" s="36" t="s">
        <v>113</v>
      </c>
      <c r="AL43" s="36" t="s">
        <v>238</v>
      </c>
      <c r="AM43" s="36" t="s">
        <v>90</v>
      </c>
      <c r="AN43" s="25" t="s">
        <v>91</v>
      </c>
      <c r="AO43" s="25" t="s">
        <v>46</v>
      </c>
      <c r="AP43" s="25"/>
    </row>
    <row r="44" spans="1:116" ht="96.75" customHeight="1">
      <c r="A44" s="36" t="s">
        <v>39</v>
      </c>
      <c r="B44" s="47" t="s">
        <v>40</v>
      </c>
      <c r="C44" s="51" t="s">
        <v>47</v>
      </c>
      <c r="D44" s="51" t="s">
        <v>47</v>
      </c>
      <c r="E44" s="51" t="s">
        <v>47</v>
      </c>
      <c r="F44" s="37" t="s">
        <v>196</v>
      </c>
      <c r="G44" s="36" t="s">
        <v>208</v>
      </c>
      <c r="H44" s="29">
        <v>0.03</v>
      </c>
      <c r="I44" s="218"/>
      <c r="J44" s="29"/>
      <c r="K44" s="29"/>
      <c r="L44" s="29"/>
      <c r="M44" s="29"/>
      <c r="N44" s="29"/>
      <c r="O44" s="29"/>
      <c r="P44" s="29">
        <v>0.33329999999999999</v>
      </c>
      <c r="Q44" s="29"/>
      <c r="R44" s="29"/>
      <c r="S44" s="29"/>
      <c r="T44" s="29"/>
      <c r="U44" s="29"/>
      <c r="V44" s="29">
        <v>0.33329999999999999</v>
      </c>
      <c r="W44" s="29"/>
      <c r="X44" s="29"/>
      <c r="Y44" s="29"/>
      <c r="Z44" s="29"/>
      <c r="AA44" s="29"/>
      <c r="AB44" s="29"/>
      <c r="AC44" s="29"/>
      <c r="AD44" s="29">
        <v>0.33329999999999999</v>
      </c>
      <c r="AE44" s="29"/>
      <c r="AF44" s="29"/>
      <c r="AG44" s="29"/>
      <c r="AH44" s="29">
        <f t="shared" si="1"/>
        <v>0.99990000000000001</v>
      </c>
      <c r="AI44" s="50">
        <v>45017</v>
      </c>
      <c r="AJ44" s="48">
        <v>45260</v>
      </c>
      <c r="AK44" s="37" t="s">
        <v>135</v>
      </c>
      <c r="AL44" s="37" t="s">
        <v>41</v>
      </c>
      <c r="AM44" s="36" t="s">
        <v>104</v>
      </c>
      <c r="AN44" s="25" t="s">
        <v>43</v>
      </c>
      <c r="AO44" s="25" t="s">
        <v>46</v>
      </c>
      <c r="AP44" s="25"/>
    </row>
    <row r="45" spans="1:116" ht="102.75" customHeight="1">
      <c r="A45" s="36" t="s">
        <v>39</v>
      </c>
      <c r="B45" s="47" t="s">
        <v>40</v>
      </c>
      <c r="C45" s="51" t="s">
        <v>47</v>
      </c>
      <c r="D45" s="51" t="s">
        <v>47</v>
      </c>
      <c r="E45" s="51" t="s">
        <v>47</v>
      </c>
      <c r="F45" s="37" t="s">
        <v>196</v>
      </c>
      <c r="G45" s="36" t="s">
        <v>136</v>
      </c>
      <c r="H45" s="29">
        <v>0.05</v>
      </c>
      <c r="I45" s="218"/>
      <c r="J45" s="29"/>
      <c r="K45" s="29"/>
      <c r="L45" s="29"/>
      <c r="M45" s="29"/>
      <c r="N45" s="29">
        <v>0.25</v>
      </c>
      <c r="O45" s="29"/>
      <c r="P45" s="29"/>
      <c r="Q45" s="29"/>
      <c r="R45" s="29"/>
      <c r="S45" s="29"/>
      <c r="T45" s="29">
        <v>0.25</v>
      </c>
      <c r="U45" s="29"/>
      <c r="V45" s="29"/>
      <c r="W45" s="29"/>
      <c r="X45" s="29"/>
      <c r="Y45" s="29"/>
      <c r="Z45" s="29">
        <v>0.25</v>
      </c>
      <c r="AA45" s="29"/>
      <c r="AB45" s="29"/>
      <c r="AC45" s="29"/>
      <c r="AD45" s="29"/>
      <c r="AE45" s="29"/>
      <c r="AF45" s="29">
        <v>0.25</v>
      </c>
      <c r="AG45" s="29"/>
      <c r="AH45" s="29">
        <f t="shared" si="1"/>
        <v>1</v>
      </c>
      <c r="AI45" s="50">
        <v>44986</v>
      </c>
      <c r="AJ45" s="48">
        <v>45291</v>
      </c>
      <c r="AK45" s="37" t="s">
        <v>137</v>
      </c>
      <c r="AL45" s="37" t="s">
        <v>41</v>
      </c>
      <c r="AM45" s="36" t="s">
        <v>104</v>
      </c>
      <c r="AN45" s="25" t="s">
        <v>43</v>
      </c>
      <c r="AO45" s="25" t="s">
        <v>46</v>
      </c>
      <c r="AP45" s="25"/>
    </row>
    <row r="46" spans="1:116" s="28" customFormat="1" ht="101.25" customHeight="1">
      <c r="A46" s="36" t="s">
        <v>39</v>
      </c>
      <c r="B46" s="47" t="s">
        <v>40</v>
      </c>
      <c r="C46" s="51" t="s">
        <v>47</v>
      </c>
      <c r="D46" s="51" t="s">
        <v>47</v>
      </c>
      <c r="E46" s="51" t="s">
        <v>47</v>
      </c>
      <c r="F46" s="37" t="s">
        <v>196</v>
      </c>
      <c r="G46" s="36" t="s">
        <v>138</v>
      </c>
      <c r="H46" s="31">
        <v>0.05</v>
      </c>
      <c r="I46" s="218"/>
      <c r="J46" s="47"/>
      <c r="K46" s="47"/>
      <c r="L46" s="47"/>
      <c r="M46" s="47"/>
      <c r="N46" s="47"/>
      <c r="O46" s="47"/>
      <c r="P46" s="47"/>
      <c r="Q46" s="47"/>
      <c r="R46" s="47"/>
      <c r="S46" s="47"/>
      <c r="T46" s="49">
        <v>0.33</v>
      </c>
      <c r="U46" s="47"/>
      <c r="V46" s="49">
        <v>0.33</v>
      </c>
      <c r="W46" s="47"/>
      <c r="X46" s="49">
        <v>0.34</v>
      </c>
      <c r="Y46" s="47"/>
      <c r="Z46" s="47"/>
      <c r="AA46" s="47"/>
      <c r="AB46" s="47"/>
      <c r="AC46" s="47"/>
      <c r="AD46" s="47"/>
      <c r="AE46" s="47"/>
      <c r="AF46" s="47"/>
      <c r="AG46" s="47"/>
      <c r="AH46" s="29">
        <f>+J46+L46+N46+P46+R46+T46+V46+X46+Z46+AB46+AD46+AF46</f>
        <v>1</v>
      </c>
      <c r="AI46" s="50">
        <v>45078</v>
      </c>
      <c r="AJ46" s="50">
        <v>45169</v>
      </c>
      <c r="AK46" s="36" t="s">
        <v>139</v>
      </c>
      <c r="AL46" s="36" t="s">
        <v>238</v>
      </c>
      <c r="AM46" s="36" t="s">
        <v>104</v>
      </c>
      <c r="AN46" s="25" t="s">
        <v>43</v>
      </c>
      <c r="AO46" s="25" t="s">
        <v>46</v>
      </c>
      <c r="AP46" s="25"/>
    </row>
    <row r="47" spans="1:116" ht="115.5" customHeight="1">
      <c r="A47" s="36" t="s">
        <v>39</v>
      </c>
      <c r="B47" s="47" t="s">
        <v>59</v>
      </c>
      <c r="C47" s="51" t="s">
        <v>47</v>
      </c>
      <c r="D47" s="47" t="s">
        <v>47</v>
      </c>
      <c r="E47" s="47" t="s">
        <v>47</v>
      </c>
      <c r="F47" s="37" t="s">
        <v>271</v>
      </c>
      <c r="G47" s="36" t="s">
        <v>94</v>
      </c>
      <c r="H47" s="31">
        <v>0.1</v>
      </c>
      <c r="I47" s="219"/>
      <c r="J47" s="31"/>
      <c r="K47" s="31"/>
      <c r="L47" s="31"/>
      <c r="M47" s="31"/>
      <c r="N47" s="31"/>
      <c r="O47" s="31"/>
      <c r="P47" s="31">
        <v>0.5</v>
      </c>
      <c r="Q47" s="31"/>
      <c r="R47" s="31"/>
      <c r="S47" s="31"/>
      <c r="T47" s="31"/>
      <c r="U47" s="31"/>
      <c r="V47" s="31"/>
      <c r="W47" s="31"/>
      <c r="X47" s="31"/>
      <c r="Y47" s="31"/>
      <c r="Z47" s="31"/>
      <c r="AA47" s="31"/>
      <c r="AB47" s="31">
        <v>0.5</v>
      </c>
      <c r="AC47" s="31"/>
      <c r="AD47" s="31"/>
      <c r="AE47" s="31"/>
      <c r="AF47" s="31"/>
      <c r="AG47" s="31"/>
      <c r="AH47" s="31">
        <f t="shared" ref="AH47" si="2">J47+L47+N47+P47+R47+T47+V47+X47+Z47+AB47+AD47+AF47</f>
        <v>1</v>
      </c>
      <c r="AI47" s="50">
        <v>45017</v>
      </c>
      <c r="AJ47" s="50">
        <v>45230</v>
      </c>
      <c r="AK47" s="36" t="s">
        <v>95</v>
      </c>
      <c r="AL47" s="36" t="s">
        <v>96</v>
      </c>
      <c r="AM47" s="36" t="s">
        <v>836</v>
      </c>
      <c r="AN47" s="36" t="s">
        <v>58</v>
      </c>
      <c r="AO47" s="25" t="s">
        <v>46</v>
      </c>
      <c r="AP47" s="25"/>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93.75" customHeight="1">
      <c r="A48" s="36" t="s">
        <v>39</v>
      </c>
      <c r="B48" s="47" t="s">
        <v>40</v>
      </c>
      <c r="C48" s="51" t="s">
        <v>47</v>
      </c>
      <c r="D48" s="51" t="s">
        <v>47</v>
      </c>
      <c r="E48" s="51" t="s">
        <v>47</v>
      </c>
      <c r="F48" s="38" t="s">
        <v>197</v>
      </c>
      <c r="G48" s="36" t="s">
        <v>217</v>
      </c>
      <c r="H48" s="31">
        <v>0.5</v>
      </c>
      <c r="I48" s="214">
        <f>+H48+H49</f>
        <v>1</v>
      </c>
      <c r="J48" s="29">
        <v>1</v>
      </c>
      <c r="K48" s="29"/>
      <c r="L48" s="29"/>
      <c r="M48" s="29"/>
      <c r="N48" s="29"/>
      <c r="O48" s="29"/>
      <c r="P48" s="29"/>
      <c r="Q48" s="29"/>
      <c r="R48" s="29"/>
      <c r="S48" s="29"/>
      <c r="T48" s="29"/>
      <c r="U48" s="29"/>
      <c r="V48" s="29"/>
      <c r="W48" s="29"/>
      <c r="X48" s="29"/>
      <c r="Y48" s="29"/>
      <c r="Z48" s="29"/>
      <c r="AA48" s="29"/>
      <c r="AB48" s="29"/>
      <c r="AC48" s="29"/>
      <c r="AD48" s="29"/>
      <c r="AE48" s="29"/>
      <c r="AF48" s="29"/>
      <c r="AG48" s="29"/>
      <c r="AH48" s="29">
        <f t="shared" ref="AH48" si="3">+J48+L48+N48+P48+R48+T48+V48+X48+Z48+AB48+AD48+AF48</f>
        <v>1</v>
      </c>
      <c r="AI48" s="50">
        <v>44928</v>
      </c>
      <c r="AJ48" s="48">
        <v>44957</v>
      </c>
      <c r="AK48" s="37" t="s">
        <v>255</v>
      </c>
      <c r="AL48" s="37" t="s">
        <v>73</v>
      </c>
      <c r="AM48" s="37" t="s">
        <v>80</v>
      </c>
      <c r="AN48" s="25" t="s">
        <v>74</v>
      </c>
      <c r="AO48" s="25" t="s">
        <v>46</v>
      </c>
      <c r="AP48" s="25"/>
    </row>
    <row r="49" spans="1:116" s="33" customFormat="1" ht="90.75" customHeight="1">
      <c r="A49" s="36" t="s">
        <v>39</v>
      </c>
      <c r="B49" s="47" t="s">
        <v>40</v>
      </c>
      <c r="C49" s="51" t="s">
        <v>47</v>
      </c>
      <c r="D49" s="51" t="s">
        <v>47</v>
      </c>
      <c r="E49" s="51" t="s">
        <v>47</v>
      </c>
      <c r="F49" s="38" t="s">
        <v>213</v>
      </c>
      <c r="G49" s="36" t="s">
        <v>214</v>
      </c>
      <c r="H49" s="31">
        <v>0.5</v>
      </c>
      <c r="I49" s="215"/>
      <c r="J49" s="29"/>
      <c r="K49" s="29"/>
      <c r="L49" s="29"/>
      <c r="M49" s="29"/>
      <c r="N49" s="29"/>
      <c r="O49" s="29"/>
      <c r="P49" s="29"/>
      <c r="Q49" s="29"/>
      <c r="R49" s="29"/>
      <c r="S49" s="29"/>
      <c r="T49" s="29"/>
      <c r="U49" s="29"/>
      <c r="V49" s="29"/>
      <c r="W49" s="29"/>
      <c r="X49" s="29">
        <v>0.5</v>
      </c>
      <c r="Y49" s="29"/>
      <c r="Z49" s="29">
        <v>0.2</v>
      </c>
      <c r="AA49" s="29"/>
      <c r="AB49" s="29">
        <v>0.2</v>
      </c>
      <c r="AC49" s="29"/>
      <c r="AD49" s="29">
        <v>0.1</v>
      </c>
      <c r="AE49" s="29"/>
      <c r="AF49" s="29"/>
      <c r="AG49" s="29"/>
      <c r="AH49" s="29">
        <f>+J49+L49+N49+P49+R49+T49+V49+X49+Z49+AB49+AD49+AF49</f>
        <v>0.99999999999999989</v>
      </c>
      <c r="AI49" s="50">
        <v>45139</v>
      </c>
      <c r="AJ49" s="48">
        <v>45260</v>
      </c>
      <c r="AK49" s="37" t="s">
        <v>256</v>
      </c>
      <c r="AL49" s="37" t="s">
        <v>238</v>
      </c>
      <c r="AM49" s="37" t="s">
        <v>104</v>
      </c>
      <c r="AN49" s="25" t="s">
        <v>43</v>
      </c>
      <c r="AO49" s="25" t="s">
        <v>46</v>
      </c>
      <c r="AP49" s="25"/>
    </row>
    <row r="50" spans="1:116" ht="105">
      <c r="A50" s="36" t="s">
        <v>39</v>
      </c>
      <c r="B50" s="47" t="s">
        <v>59</v>
      </c>
      <c r="C50" s="42" t="s">
        <v>47</v>
      </c>
      <c r="D50" s="36" t="s">
        <v>47</v>
      </c>
      <c r="E50" s="36" t="s">
        <v>47</v>
      </c>
      <c r="F50" s="37" t="s">
        <v>202</v>
      </c>
      <c r="G50" s="42" t="s">
        <v>179</v>
      </c>
      <c r="H50" s="31">
        <v>0.3</v>
      </c>
      <c r="I50" s="223">
        <f>+H50+H51+H52+H53+H54+H55+H56+H57+H58+H59+H60+H61+H62+H63</f>
        <v>1</v>
      </c>
      <c r="J50" s="26"/>
      <c r="K50" s="26"/>
      <c r="L50" s="26"/>
      <c r="M50" s="26"/>
      <c r="N50" s="26">
        <v>0.15</v>
      </c>
      <c r="O50" s="26"/>
      <c r="P50" s="26">
        <v>0.15</v>
      </c>
      <c r="Q50" s="40"/>
      <c r="R50" s="26">
        <v>0.12</v>
      </c>
      <c r="S50" s="40"/>
      <c r="T50" s="26">
        <v>0.1</v>
      </c>
      <c r="U50" s="40"/>
      <c r="V50" s="26">
        <v>0.12</v>
      </c>
      <c r="W50" s="40"/>
      <c r="X50" s="26">
        <v>0.12</v>
      </c>
      <c r="Y50" s="40"/>
      <c r="Z50" s="26">
        <v>0.12</v>
      </c>
      <c r="AA50" s="40"/>
      <c r="AB50" s="26">
        <v>0.12</v>
      </c>
      <c r="AC50" s="40"/>
      <c r="AD50" s="40"/>
      <c r="AE50" s="40"/>
      <c r="AF50" s="40"/>
      <c r="AG50" s="40"/>
      <c r="AH50" s="26">
        <f t="shared" ref="AH50" si="4">J50+L50+N50+P50+R50+T50+V50+X50+Z50+AB50+AD50+AF50</f>
        <v>1</v>
      </c>
      <c r="AI50" s="48">
        <v>45078</v>
      </c>
      <c r="AJ50" s="50">
        <v>45230</v>
      </c>
      <c r="AK50" s="42" t="s">
        <v>180</v>
      </c>
      <c r="AL50" s="36" t="s">
        <v>234</v>
      </c>
      <c r="AM50" s="36" t="s">
        <v>239</v>
      </c>
      <c r="AN50" s="25" t="s">
        <v>43</v>
      </c>
      <c r="AO50" s="25" t="s">
        <v>46</v>
      </c>
      <c r="AP50" s="25"/>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80">
      <c r="A51" s="36" t="s">
        <v>39</v>
      </c>
      <c r="B51" s="47" t="s">
        <v>59</v>
      </c>
      <c r="C51" s="51" t="s">
        <v>47</v>
      </c>
      <c r="D51" s="47" t="s">
        <v>47</v>
      </c>
      <c r="E51" s="47" t="s">
        <v>47</v>
      </c>
      <c r="F51" s="37" t="s">
        <v>202</v>
      </c>
      <c r="G51" s="36" t="s">
        <v>162</v>
      </c>
      <c r="H51" s="31">
        <v>0.05</v>
      </c>
      <c r="I51" s="224"/>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J51+L51+N51+P51+R51+T51+V51+X51+Z51+AB51+AD51+AF51</f>
        <v>0.99999999999999978</v>
      </c>
      <c r="AI51" s="50">
        <v>44939</v>
      </c>
      <c r="AJ51" s="50">
        <v>45290</v>
      </c>
      <c r="AK51" s="36" t="s">
        <v>163</v>
      </c>
      <c r="AL51" s="36" t="s">
        <v>75</v>
      </c>
      <c r="AM51" s="36" t="s">
        <v>164</v>
      </c>
      <c r="AN51" s="25" t="s">
        <v>838</v>
      </c>
      <c r="AO51" s="25" t="s">
        <v>46</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c r="A52" s="36" t="s">
        <v>39</v>
      </c>
      <c r="B52" s="47" t="s">
        <v>59</v>
      </c>
      <c r="C52" s="51" t="s">
        <v>47</v>
      </c>
      <c r="D52" s="47" t="s">
        <v>47</v>
      </c>
      <c r="E52" s="47" t="s">
        <v>47</v>
      </c>
      <c r="F52" s="37" t="s">
        <v>202</v>
      </c>
      <c r="G52" s="36" t="s">
        <v>165</v>
      </c>
      <c r="H52" s="31">
        <v>0.05</v>
      </c>
      <c r="I52" s="224"/>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ref="AH52:AH59" si="5">J52+L52+N52+P52+R52+T52+V52+X52+Z52+AB52+AD52+AF52</f>
        <v>0.99999999999999978</v>
      </c>
      <c r="AI52" s="50">
        <v>44939</v>
      </c>
      <c r="AJ52" s="50">
        <v>45290</v>
      </c>
      <c r="AK52" s="36" t="s">
        <v>163</v>
      </c>
      <c r="AL52" s="36" t="s">
        <v>67</v>
      </c>
      <c r="AM52" s="36" t="s">
        <v>242</v>
      </c>
      <c r="AN52" s="36" t="s">
        <v>617</v>
      </c>
      <c r="AO52" s="25" t="s">
        <v>46</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c r="A53" s="36" t="s">
        <v>39</v>
      </c>
      <c r="B53" s="47" t="s">
        <v>59</v>
      </c>
      <c r="C53" s="51" t="s">
        <v>47</v>
      </c>
      <c r="D53" s="47" t="s">
        <v>47</v>
      </c>
      <c r="E53" s="47" t="s">
        <v>47</v>
      </c>
      <c r="F53" s="37" t="s">
        <v>202</v>
      </c>
      <c r="G53" s="36" t="s">
        <v>166</v>
      </c>
      <c r="H53" s="31">
        <v>0.05</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36" t="s">
        <v>73</v>
      </c>
      <c r="AM53" s="36" t="s">
        <v>167</v>
      </c>
      <c r="AN53" s="36" t="s">
        <v>74</v>
      </c>
      <c r="AO53" s="25" t="s">
        <v>46</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65">
      <c r="A54" s="36" t="s">
        <v>39</v>
      </c>
      <c r="B54" s="47" t="s">
        <v>59</v>
      </c>
      <c r="C54" s="51" t="s">
        <v>47</v>
      </c>
      <c r="D54" s="47" t="s">
        <v>47</v>
      </c>
      <c r="E54" s="47" t="s">
        <v>47</v>
      </c>
      <c r="F54" s="37" t="s">
        <v>202</v>
      </c>
      <c r="G54" s="36" t="s">
        <v>168</v>
      </c>
      <c r="H54" s="31">
        <v>0.02</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42" t="s">
        <v>68</v>
      </c>
      <c r="AM54" s="42" t="s">
        <v>269</v>
      </c>
      <c r="AN54" s="36" t="s">
        <v>834</v>
      </c>
      <c r="AO54" s="25" t="s">
        <v>46</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80">
      <c r="A55" s="36" t="s">
        <v>39</v>
      </c>
      <c r="B55" s="47" t="s">
        <v>59</v>
      </c>
      <c r="C55" s="51" t="s">
        <v>47</v>
      </c>
      <c r="D55" s="47" t="s">
        <v>47</v>
      </c>
      <c r="E55" s="47" t="s">
        <v>47</v>
      </c>
      <c r="F55" s="37" t="s">
        <v>202</v>
      </c>
      <c r="G55" s="36" t="s">
        <v>170</v>
      </c>
      <c r="H55" s="31">
        <v>0.02</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69</v>
      </c>
      <c r="AM55" s="42" t="s">
        <v>70</v>
      </c>
      <c r="AN55" s="36" t="s">
        <v>246</v>
      </c>
      <c r="AO55" s="25" t="s">
        <v>46</v>
      </c>
      <c r="AP55" s="25"/>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34.1" customHeight="1">
      <c r="A56" s="36" t="s">
        <v>39</v>
      </c>
      <c r="B56" s="47" t="s">
        <v>59</v>
      </c>
      <c r="C56" s="51" t="s">
        <v>47</v>
      </c>
      <c r="D56" s="47" t="s">
        <v>47</v>
      </c>
      <c r="E56" s="47" t="s">
        <v>47</v>
      </c>
      <c r="F56" s="37" t="s">
        <v>202</v>
      </c>
      <c r="G56" s="36" t="s">
        <v>171</v>
      </c>
      <c r="H56" s="31">
        <v>0.05</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71</v>
      </c>
      <c r="AM56" s="36" t="s">
        <v>243</v>
      </c>
      <c r="AN56" s="25" t="s">
        <v>833</v>
      </c>
      <c r="AO56" s="25" t="s">
        <v>46</v>
      </c>
      <c r="AP56" s="25"/>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65">
      <c r="A57" s="36" t="s">
        <v>39</v>
      </c>
      <c r="B57" s="47" t="s">
        <v>59</v>
      </c>
      <c r="C57" s="51" t="s">
        <v>47</v>
      </c>
      <c r="D57" s="47" t="s">
        <v>47</v>
      </c>
      <c r="E57" s="47" t="s">
        <v>47</v>
      </c>
      <c r="F57" s="37" t="s">
        <v>202</v>
      </c>
      <c r="G57" s="36" t="s">
        <v>172</v>
      </c>
      <c r="H57" s="31">
        <v>0.02</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173</v>
      </c>
      <c r="AM57" s="36" t="s">
        <v>60</v>
      </c>
      <c r="AN57" s="25" t="s">
        <v>245</v>
      </c>
      <c r="AO57" s="25" t="s">
        <v>46</v>
      </c>
      <c r="AP57" s="25"/>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56" customHeight="1">
      <c r="A58" s="36" t="s">
        <v>39</v>
      </c>
      <c r="B58" s="47" t="s">
        <v>59</v>
      </c>
      <c r="C58" s="51" t="s">
        <v>47</v>
      </c>
      <c r="D58" s="47" t="s">
        <v>47</v>
      </c>
      <c r="E58" s="47" t="s">
        <v>47</v>
      </c>
      <c r="F58" s="37" t="s">
        <v>202</v>
      </c>
      <c r="G58" s="36" t="s">
        <v>174</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64</v>
      </c>
      <c r="AM58" s="37" t="s">
        <v>65</v>
      </c>
      <c r="AN58" s="36" t="s">
        <v>835</v>
      </c>
      <c r="AO58" s="25" t="s">
        <v>46</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65">
      <c r="A59" s="36" t="s">
        <v>39</v>
      </c>
      <c r="B59" s="47" t="s">
        <v>59</v>
      </c>
      <c r="C59" s="51" t="s">
        <v>47</v>
      </c>
      <c r="D59" s="47" t="s">
        <v>47</v>
      </c>
      <c r="E59" s="47" t="s">
        <v>47</v>
      </c>
      <c r="F59" s="37" t="s">
        <v>202</v>
      </c>
      <c r="G59" s="36" t="s">
        <v>175</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61</v>
      </c>
      <c r="AM59" s="36" t="s">
        <v>62</v>
      </c>
      <c r="AN59" s="36" t="s">
        <v>63</v>
      </c>
      <c r="AO59" s="25" t="s">
        <v>46</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26" customHeight="1">
      <c r="A60" s="36" t="s">
        <v>39</v>
      </c>
      <c r="B60" s="47" t="s">
        <v>40</v>
      </c>
      <c r="C60" s="51" t="s">
        <v>47</v>
      </c>
      <c r="D60" s="51" t="s">
        <v>47</v>
      </c>
      <c r="E60" s="51" t="s">
        <v>47</v>
      </c>
      <c r="F60" s="38" t="s">
        <v>201</v>
      </c>
      <c r="G60" s="36" t="s">
        <v>153</v>
      </c>
      <c r="H60" s="31">
        <v>0.1</v>
      </c>
      <c r="I60" s="224"/>
      <c r="J60" s="29"/>
      <c r="K60" s="29"/>
      <c r="L60" s="29"/>
      <c r="M60" s="29"/>
      <c r="N60" s="29"/>
      <c r="O60" s="29"/>
      <c r="P60" s="29"/>
      <c r="Q60" s="29"/>
      <c r="R60" s="29"/>
      <c r="S60" s="29"/>
      <c r="T60" s="29"/>
      <c r="U60" s="29"/>
      <c r="V60" s="29"/>
      <c r="W60" s="29"/>
      <c r="X60" s="29"/>
      <c r="Y60" s="29"/>
      <c r="Z60" s="29"/>
      <c r="AA60" s="29"/>
      <c r="AB60" s="29">
        <v>0.3</v>
      </c>
      <c r="AC60" s="29"/>
      <c r="AD60" s="29">
        <v>0.7</v>
      </c>
      <c r="AE60" s="29"/>
      <c r="AF60" s="29"/>
      <c r="AG60" s="29"/>
      <c r="AH60" s="29">
        <f t="shared" ref="AH60:AH73" si="6">+J60+L60+N60+P60+R60+T60+V60+X60+Z60+AB60+AD60+AF60</f>
        <v>1</v>
      </c>
      <c r="AI60" s="53">
        <v>45200</v>
      </c>
      <c r="AJ60" s="53">
        <v>45260</v>
      </c>
      <c r="AK60" s="37" t="s">
        <v>154</v>
      </c>
      <c r="AL60" s="36" t="s">
        <v>234</v>
      </c>
      <c r="AM60" s="36" t="s">
        <v>239</v>
      </c>
      <c r="AN60" s="25" t="s">
        <v>43</v>
      </c>
      <c r="AO60" s="25" t="s">
        <v>46</v>
      </c>
      <c r="AP60" s="25"/>
    </row>
    <row r="61" spans="1:116" ht="102" customHeight="1">
      <c r="A61" s="36" t="s">
        <v>39</v>
      </c>
      <c r="B61" s="47" t="s">
        <v>40</v>
      </c>
      <c r="C61" s="51" t="s">
        <v>47</v>
      </c>
      <c r="D61" s="51" t="s">
        <v>47</v>
      </c>
      <c r="E61" s="51" t="s">
        <v>47</v>
      </c>
      <c r="F61" s="37" t="s">
        <v>218</v>
      </c>
      <c r="G61" s="36" t="s">
        <v>121</v>
      </c>
      <c r="H61" s="29">
        <v>0.1</v>
      </c>
      <c r="I61" s="224"/>
      <c r="J61" s="29">
        <v>0.08</v>
      </c>
      <c r="K61" s="29"/>
      <c r="L61" s="29">
        <v>0.08</v>
      </c>
      <c r="M61" s="29"/>
      <c r="N61" s="29">
        <v>0.08</v>
      </c>
      <c r="O61" s="29"/>
      <c r="P61" s="29">
        <v>0.1</v>
      </c>
      <c r="Q61" s="29"/>
      <c r="R61" s="29">
        <v>0.08</v>
      </c>
      <c r="S61" s="29"/>
      <c r="T61" s="29">
        <v>0.08</v>
      </c>
      <c r="U61" s="29"/>
      <c r="V61" s="29">
        <v>0.08</v>
      </c>
      <c r="W61" s="29"/>
      <c r="X61" s="29">
        <v>0.1</v>
      </c>
      <c r="Y61" s="29"/>
      <c r="Z61" s="29">
        <v>0.08</v>
      </c>
      <c r="AA61" s="29"/>
      <c r="AB61" s="29">
        <v>0.08</v>
      </c>
      <c r="AC61" s="29"/>
      <c r="AD61" s="29">
        <v>0.08</v>
      </c>
      <c r="AE61" s="29"/>
      <c r="AF61" s="29">
        <v>0.08</v>
      </c>
      <c r="AG61" s="29"/>
      <c r="AH61" s="29">
        <f t="shared" si="6"/>
        <v>0.99999999999999978</v>
      </c>
      <c r="AI61" s="50">
        <v>44928</v>
      </c>
      <c r="AJ61" s="48">
        <v>45291</v>
      </c>
      <c r="AK61" s="36" t="s">
        <v>122</v>
      </c>
      <c r="AL61" s="37" t="s">
        <v>235</v>
      </c>
      <c r="AM61" s="25" t="s">
        <v>248</v>
      </c>
      <c r="AN61" s="25" t="s">
        <v>247</v>
      </c>
      <c r="AO61" s="25" t="s">
        <v>46</v>
      </c>
      <c r="AP61" s="25"/>
    </row>
    <row r="62" spans="1:116" ht="102" customHeight="1">
      <c r="A62" s="36" t="s">
        <v>39</v>
      </c>
      <c r="B62" s="47" t="s">
        <v>40</v>
      </c>
      <c r="C62" s="51" t="s">
        <v>47</v>
      </c>
      <c r="D62" s="51" t="s">
        <v>47</v>
      </c>
      <c r="E62" s="51" t="s">
        <v>47</v>
      </c>
      <c r="F62" s="37" t="s">
        <v>219</v>
      </c>
      <c r="G62" s="36" t="s">
        <v>228</v>
      </c>
      <c r="H62" s="29">
        <v>0.1</v>
      </c>
      <c r="I62" s="224"/>
      <c r="J62" s="29"/>
      <c r="K62" s="29"/>
      <c r="L62" s="29"/>
      <c r="M62" s="29"/>
      <c r="N62" s="29"/>
      <c r="O62" s="29"/>
      <c r="P62" s="29">
        <v>0.33329999999999999</v>
      </c>
      <c r="Q62" s="29"/>
      <c r="R62" s="29"/>
      <c r="S62" s="29"/>
      <c r="T62" s="29"/>
      <c r="U62" s="29"/>
      <c r="V62" s="29"/>
      <c r="W62" s="29"/>
      <c r="X62" s="29">
        <v>0.33329999999999999</v>
      </c>
      <c r="Y62" s="29"/>
      <c r="Z62" s="29"/>
      <c r="AA62" s="29"/>
      <c r="AB62" s="29"/>
      <c r="AC62" s="29"/>
      <c r="AD62" s="29"/>
      <c r="AE62" s="29"/>
      <c r="AF62" s="29">
        <v>0.33329999999999999</v>
      </c>
      <c r="AG62" s="29"/>
      <c r="AH62" s="29">
        <f t="shared" si="6"/>
        <v>0.99990000000000001</v>
      </c>
      <c r="AI62" s="50">
        <v>45017</v>
      </c>
      <c r="AJ62" s="48">
        <v>45291</v>
      </c>
      <c r="AK62" s="36" t="s">
        <v>257</v>
      </c>
      <c r="AL62" s="37" t="s">
        <v>258</v>
      </c>
      <c r="AM62" s="25" t="s">
        <v>259</v>
      </c>
      <c r="AN62" s="25" t="s">
        <v>43</v>
      </c>
      <c r="AO62" s="25" t="s">
        <v>46</v>
      </c>
      <c r="AP62" s="25"/>
    </row>
    <row r="63" spans="1:116" ht="102" customHeight="1">
      <c r="A63" s="36" t="s">
        <v>39</v>
      </c>
      <c r="B63" s="47" t="s">
        <v>40</v>
      </c>
      <c r="C63" s="51" t="s">
        <v>47</v>
      </c>
      <c r="D63" s="51" t="s">
        <v>47</v>
      </c>
      <c r="E63" s="51" t="s">
        <v>47</v>
      </c>
      <c r="F63" s="37" t="s">
        <v>220</v>
      </c>
      <c r="G63" s="36" t="s">
        <v>260</v>
      </c>
      <c r="H63" s="29">
        <v>0.1</v>
      </c>
      <c r="I63" s="224"/>
      <c r="J63" s="29"/>
      <c r="K63" s="29"/>
      <c r="L63" s="29"/>
      <c r="M63" s="29"/>
      <c r="N63" s="29"/>
      <c r="O63" s="29"/>
      <c r="P63" s="29"/>
      <c r="Q63" s="29"/>
      <c r="R63" s="29"/>
      <c r="S63" s="29"/>
      <c r="T63" s="29"/>
      <c r="U63" s="29"/>
      <c r="V63" s="29"/>
      <c r="W63" s="29"/>
      <c r="X63" s="29"/>
      <c r="Y63" s="29"/>
      <c r="Z63" s="29"/>
      <c r="AA63" s="29"/>
      <c r="AB63" s="29"/>
      <c r="AC63" s="29"/>
      <c r="AD63" s="29"/>
      <c r="AE63" s="29"/>
      <c r="AF63" s="29">
        <v>1</v>
      </c>
      <c r="AG63" s="29"/>
      <c r="AH63" s="29">
        <f t="shared" si="6"/>
        <v>1</v>
      </c>
      <c r="AI63" s="50">
        <v>45261</v>
      </c>
      <c r="AJ63" s="48">
        <v>45291</v>
      </c>
      <c r="AK63" s="36" t="s">
        <v>261</v>
      </c>
      <c r="AL63" s="36" t="s">
        <v>234</v>
      </c>
      <c r="AM63" s="36" t="s">
        <v>239</v>
      </c>
      <c r="AN63" s="25" t="s">
        <v>43</v>
      </c>
      <c r="AO63" s="25" t="s">
        <v>46</v>
      </c>
      <c r="AP63" s="25"/>
    </row>
    <row r="64" spans="1:116" ht="102" customHeight="1">
      <c r="A64" s="36" t="s">
        <v>39</v>
      </c>
      <c r="B64" s="47" t="s">
        <v>40</v>
      </c>
      <c r="C64" s="51" t="s">
        <v>47</v>
      </c>
      <c r="D64" s="51" t="s">
        <v>47</v>
      </c>
      <c r="E64" s="51" t="s">
        <v>47</v>
      </c>
      <c r="F64" s="37" t="s">
        <v>221</v>
      </c>
      <c r="G64" s="36" t="s">
        <v>229</v>
      </c>
      <c r="H64" s="29">
        <v>0.5</v>
      </c>
      <c r="I64" s="214">
        <f>+H64+H65</f>
        <v>1</v>
      </c>
      <c r="J64" s="29"/>
      <c r="K64" s="29"/>
      <c r="L64" s="29"/>
      <c r="M64" s="29"/>
      <c r="N64" s="29"/>
      <c r="O64" s="29"/>
      <c r="P64" s="29"/>
      <c r="Q64" s="29"/>
      <c r="R64" s="29">
        <v>0.4</v>
      </c>
      <c r="S64" s="29"/>
      <c r="T64" s="29">
        <v>0.2</v>
      </c>
      <c r="U64" s="29"/>
      <c r="V64" s="29">
        <v>0.2</v>
      </c>
      <c r="W64" s="29"/>
      <c r="X64" s="29">
        <v>0.2</v>
      </c>
      <c r="Y64" s="29"/>
      <c r="Z64" s="29"/>
      <c r="AA64" s="29"/>
      <c r="AB64" s="29"/>
      <c r="AC64" s="29"/>
      <c r="AD64" s="29"/>
      <c r="AE64" s="29"/>
      <c r="AF64" s="29"/>
      <c r="AG64" s="29"/>
      <c r="AH64" s="29">
        <f t="shared" si="6"/>
        <v>1</v>
      </c>
      <c r="AI64" s="50">
        <v>45047</v>
      </c>
      <c r="AJ64" s="48">
        <v>45168</v>
      </c>
      <c r="AK64" s="36" t="s">
        <v>262</v>
      </c>
      <c r="AL64" s="37" t="s">
        <v>44</v>
      </c>
      <c r="AM64" s="25" t="s">
        <v>268</v>
      </c>
      <c r="AN64" s="25" t="s">
        <v>45</v>
      </c>
      <c r="AO64" s="25" t="s">
        <v>46</v>
      </c>
      <c r="AP64" s="25"/>
    </row>
    <row r="65" spans="1:116" ht="102" customHeight="1">
      <c r="A65" s="36" t="s">
        <v>39</v>
      </c>
      <c r="B65" s="47" t="s">
        <v>40</v>
      </c>
      <c r="C65" s="51" t="s">
        <v>47</v>
      </c>
      <c r="D65" s="51" t="s">
        <v>47</v>
      </c>
      <c r="E65" s="51" t="s">
        <v>47</v>
      </c>
      <c r="F65" s="37" t="s">
        <v>222</v>
      </c>
      <c r="G65" s="36" t="s">
        <v>230</v>
      </c>
      <c r="H65" s="29">
        <v>0.5</v>
      </c>
      <c r="I65" s="216"/>
      <c r="J65" s="29"/>
      <c r="K65" s="29"/>
      <c r="L65" s="29"/>
      <c r="M65" s="29"/>
      <c r="N65" s="29"/>
      <c r="O65" s="29"/>
      <c r="P65" s="29"/>
      <c r="Q65" s="29"/>
      <c r="R65" s="29"/>
      <c r="S65" s="29"/>
      <c r="T65" s="29"/>
      <c r="U65" s="29"/>
      <c r="V65" s="29">
        <v>0.5</v>
      </c>
      <c r="W65" s="29"/>
      <c r="X65" s="29"/>
      <c r="Y65" s="29"/>
      <c r="Z65" s="29"/>
      <c r="AA65" s="29"/>
      <c r="AB65" s="29"/>
      <c r="AC65" s="29"/>
      <c r="AD65" s="29">
        <v>0.5</v>
      </c>
      <c r="AE65" s="29"/>
      <c r="AF65" s="29"/>
      <c r="AG65" s="29"/>
      <c r="AH65" s="29">
        <f t="shared" si="6"/>
        <v>1</v>
      </c>
      <c r="AI65" s="50">
        <v>45108</v>
      </c>
      <c r="AJ65" s="48">
        <v>45260</v>
      </c>
      <c r="AK65" s="36" t="s">
        <v>263</v>
      </c>
      <c r="AL65" s="37" t="s">
        <v>75</v>
      </c>
      <c r="AM65" s="25" t="s">
        <v>77</v>
      </c>
      <c r="AN65" s="25" t="s">
        <v>838</v>
      </c>
      <c r="AO65" s="25" t="s">
        <v>46</v>
      </c>
      <c r="AP65" s="25"/>
    </row>
    <row r="66" spans="1:116" ht="77.25">
      <c r="A66" s="36" t="s">
        <v>39</v>
      </c>
      <c r="B66" s="47" t="s">
        <v>40</v>
      </c>
      <c r="C66" s="51" t="s">
        <v>47</v>
      </c>
      <c r="D66" s="51" t="s">
        <v>47</v>
      </c>
      <c r="E66" s="51" t="s">
        <v>47</v>
      </c>
      <c r="F66" s="37" t="s">
        <v>187</v>
      </c>
      <c r="G66" s="36" t="s">
        <v>97</v>
      </c>
      <c r="H66" s="31">
        <v>0.1</v>
      </c>
      <c r="I66" s="214">
        <f>+H66+H67+H68+H69+H70+H71+H72+H73</f>
        <v>0.99999999999999989</v>
      </c>
      <c r="J66" s="29"/>
      <c r="K66" s="29"/>
      <c r="L66" s="29"/>
      <c r="M66" s="29"/>
      <c r="N66" s="29">
        <v>0.5</v>
      </c>
      <c r="O66" s="29"/>
      <c r="P66" s="29">
        <v>0.5</v>
      </c>
      <c r="Q66" s="29"/>
      <c r="R66" s="29"/>
      <c r="S66" s="29"/>
      <c r="T66" s="29"/>
      <c r="U66" s="29"/>
      <c r="V66" s="29"/>
      <c r="W66" s="29"/>
      <c r="X66" s="29"/>
      <c r="Y66" s="29"/>
      <c r="Z66" s="29"/>
      <c r="AA66" s="29"/>
      <c r="AB66" s="29"/>
      <c r="AC66" s="29"/>
      <c r="AD66" s="29"/>
      <c r="AE66" s="29"/>
      <c r="AF66" s="29"/>
      <c r="AG66" s="29"/>
      <c r="AH66" s="29">
        <f t="shared" si="6"/>
        <v>1</v>
      </c>
      <c r="AI66" s="50">
        <v>44986</v>
      </c>
      <c r="AJ66" s="48">
        <v>45046</v>
      </c>
      <c r="AK66" s="36" t="s">
        <v>98</v>
      </c>
      <c r="AL66" s="37" t="s">
        <v>41</v>
      </c>
      <c r="AM66" s="37" t="s">
        <v>241</v>
      </c>
      <c r="AN66" s="25" t="s">
        <v>43</v>
      </c>
      <c r="AO66" s="25" t="s">
        <v>46</v>
      </c>
      <c r="AP66" s="25"/>
    </row>
    <row r="67" spans="1:116" ht="77.25">
      <c r="A67" s="36" t="s">
        <v>39</v>
      </c>
      <c r="B67" s="47" t="s">
        <v>40</v>
      </c>
      <c r="C67" s="51" t="s">
        <v>47</v>
      </c>
      <c r="D67" s="51" t="s">
        <v>47</v>
      </c>
      <c r="E67" s="51" t="s">
        <v>47</v>
      </c>
      <c r="F67" s="37" t="s">
        <v>187</v>
      </c>
      <c r="G67" s="36" t="s">
        <v>205</v>
      </c>
      <c r="H67" s="31">
        <v>0.1</v>
      </c>
      <c r="I67" s="215"/>
      <c r="J67" s="29"/>
      <c r="K67" s="29"/>
      <c r="L67" s="29">
        <v>1</v>
      </c>
      <c r="M67" s="29"/>
      <c r="N67" s="29"/>
      <c r="O67" s="29"/>
      <c r="P67" s="29"/>
      <c r="Q67" s="29"/>
      <c r="R67" s="29"/>
      <c r="S67" s="29"/>
      <c r="T67" s="29"/>
      <c r="U67" s="29"/>
      <c r="V67" s="29"/>
      <c r="W67" s="29"/>
      <c r="X67" s="29"/>
      <c r="Y67" s="29"/>
      <c r="Z67" s="29"/>
      <c r="AA67" s="29"/>
      <c r="AB67" s="29"/>
      <c r="AC67" s="29"/>
      <c r="AD67" s="29"/>
      <c r="AE67" s="29"/>
      <c r="AF67" s="29"/>
      <c r="AG67" s="29"/>
      <c r="AH67" s="29">
        <f t="shared" si="6"/>
        <v>1</v>
      </c>
      <c r="AI67" s="50">
        <v>44958</v>
      </c>
      <c r="AJ67" s="48">
        <v>44985</v>
      </c>
      <c r="AK67" s="36" t="s">
        <v>100</v>
      </c>
      <c r="AL67" s="37" t="s">
        <v>41</v>
      </c>
      <c r="AM67" s="37" t="s">
        <v>241</v>
      </c>
      <c r="AN67" s="25" t="s">
        <v>43</v>
      </c>
      <c r="AO67" s="25" t="s">
        <v>46</v>
      </c>
      <c r="AP67" s="25"/>
    </row>
    <row r="68" spans="1:116" ht="77.25">
      <c r="A68" s="36" t="s">
        <v>39</v>
      </c>
      <c r="B68" s="47" t="s">
        <v>40</v>
      </c>
      <c r="C68" s="51" t="s">
        <v>47</v>
      </c>
      <c r="D68" s="51" t="s">
        <v>47</v>
      </c>
      <c r="E68" s="51" t="s">
        <v>47</v>
      </c>
      <c r="F68" s="37" t="s">
        <v>187</v>
      </c>
      <c r="G68" s="36" t="s">
        <v>206</v>
      </c>
      <c r="H68" s="31">
        <v>0.1</v>
      </c>
      <c r="I68" s="215"/>
      <c r="J68" s="29"/>
      <c r="K68" s="29"/>
      <c r="L68" s="29">
        <v>0.15</v>
      </c>
      <c r="M68" s="29"/>
      <c r="N68" s="29"/>
      <c r="O68" s="29"/>
      <c r="P68" s="29">
        <v>0.15</v>
      </c>
      <c r="Q68" s="29"/>
      <c r="R68" s="29"/>
      <c r="S68" s="29"/>
      <c r="T68" s="29">
        <v>0.15</v>
      </c>
      <c r="U68" s="29"/>
      <c r="V68" s="29"/>
      <c r="W68" s="29"/>
      <c r="X68" s="29">
        <v>0.15</v>
      </c>
      <c r="Y68" s="29"/>
      <c r="Z68" s="29"/>
      <c r="AA68" s="29"/>
      <c r="AB68" s="29">
        <v>0.15</v>
      </c>
      <c r="AC68" s="29"/>
      <c r="AD68" s="29"/>
      <c r="AE68" s="29"/>
      <c r="AF68" s="29">
        <v>0.25</v>
      </c>
      <c r="AG68" s="29"/>
      <c r="AH68" s="29">
        <f t="shared" si="6"/>
        <v>1</v>
      </c>
      <c r="AI68" s="50">
        <v>44958</v>
      </c>
      <c r="AJ68" s="48">
        <v>45291</v>
      </c>
      <c r="AK68" s="36" t="s">
        <v>253</v>
      </c>
      <c r="AL68" s="37" t="s">
        <v>41</v>
      </c>
      <c r="AM68" s="37" t="s">
        <v>241</v>
      </c>
      <c r="AN68" s="25" t="s">
        <v>43</v>
      </c>
      <c r="AO68" s="25" t="s">
        <v>46</v>
      </c>
      <c r="AP68" s="25"/>
    </row>
    <row r="69" spans="1:116" s="28" customFormat="1" ht="77.25">
      <c r="A69" s="36" t="s">
        <v>39</v>
      </c>
      <c r="B69" s="47" t="s">
        <v>40</v>
      </c>
      <c r="C69" s="51" t="s">
        <v>47</v>
      </c>
      <c r="D69" s="51" t="s">
        <v>47</v>
      </c>
      <c r="E69" s="51" t="s">
        <v>47</v>
      </c>
      <c r="F69" s="37" t="s">
        <v>187</v>
      </c>
      <c r="G69" s="37" t="s">
        <v>101</v>
      </c>
      <c r="H69" s="29">
        <v>0.2</v>
      </c>
      <c r="I69" s="215"/>
      <c r="J69" s="29"/>
      <c r="K69" s="29"/>
      <c r="L69" s="29"/>
      <c r="M69" s="29"/>
      <c r="N69" s="29">
        <v>0.25</v>
      </c>
      <c r="O69" s="29"/>
      <c r="P69" s="29"/>
      <c r="Q69" s="29"/>
      <c r="R69" s="29"/>
      <c r="S69" s="29"/>
      <c r="T69" s="29">
        <v>0.25</v>
      </c>
      <c r="U69" s="29"/>
      <c r="V69" s="43"/>
      <c r="W69" s="29"/>
      <c r="X69" s="29"/>
      <c r="Y69" s="29"/>
      <c r="Z69" s="29">
        <v>0.25</v>
      </c>
      <c r="AA69" s="29"/>
      <c r="AB69" s="43"/>
      <c r="AC69" s="29"/>
      <c r="AD69" s="29"/>
      <c r="AE69" s="29"/>
      <c r="AF69" s="29">
        <v>0.25</v>
      </c>
      <c r="AG69" s="29"/>
      <c r="AH69" s="29">
        <f t="shared" si="6"/>
        <v>1</v>
      </c>
      <c r="AI69" s="50">
        <v>44986</v>
      </c>
      <c r="AJ69" s="48">
        <v>45291</v>
      </c>
      <c r="AK69" s="26" t="s">
        <v>102</v>
      </c>
      <c r="AL69" s="37" t="s">
        <v>49</v>
      </c>
      <c r="AM69" s="37" t="s">
        <v>50</v>
      </c>
      <c r="AN69" s="25" t="s">
        <v>43</v>
      </c>
      <c r="AO69" s="25" t="s">
        <v>46</v>
      </c>
      <c r="AP69" s="25"/>
    </row>
    <row r="70" spans="1:116" ht="102" customHeight="1">
      <c r="A70" s="36" t="s">
        <v>39</v>
      </c>
      <c r="B70" s="47" t="s">
        <v>40</v>
      </c>
      <c r="C70" s="51" t="s">
        <v>47</v>
      </c>
      <c r="D70" s="51" t="s">
        <v>47</v>
      </c>
      <c r="E70" s="51" t="s">
        <v>47</v>
      </c>
      <c r="F70" s="37" t="s">
        <v>223</v>
      </c>
      <c r="G70" s="36" t="s">
        <v>233</v>
      </c>
      <c r="H70" s="29">
        <v>0.2</v>
      </c>
      <c r="I70" s="215"/>
      <c r="J70" s="29"/>
      <c r="K70" s="29"/>
      <c r="L70" s="29"/>
      <c r="M70" s="29"/>
      <c r="N70" s="29"/>
      <c r="O70" s="29"/>
      <c r="P70" s="29">
        <v>0.33329999999999999</v>
      </c>
      <c r="Q70" s="29"/>
      <c r="R70" s="29"/>
      <c r="S70" s="29"/>
      <c r="T70" s="29"/>
      <c r="U70" s="29"/>
      <c r="V70" s="29"/>
      <c r="W70" s="29"/>
      <c r="X70" s="29">
        <v>0.33329999999999999</v>
      </c>
      <c r="Y70" s="29"/>
      <c r="Z70" s="29"/>
      <c r="AA70" s="29"/>
      <c r="AB70" s="29"/>
      <c r="AC70" s="29"/>
      <c r="AD70" s="29"/>
      <c r="AE70" s="29"/>
      <c r="AF70" s="29">
        <v>0.33329999999999999</v>
      </c>
      <c r="AG70" s="29"/>
      <c r="AH70" s="29">
        <f t="shared" si="6"/>
        <v>0.99990000000000001</v>
      </c>
      <c r="AI70" s="50">
        <v>45017</v>
      </c>
      <c r="AJ70" s="48">
        <v>45275</v>
      </c>
      <c r="AK70" s="36" t="s">
        <v>264</v>
      </c>
      <c r="AL70" s="37" t="s">
        <v>41</v>
      </c>
      <c r="AM70" s="37" t="s">
        <v>241</v>
      </c>
      <c r="AN70" s="25" t="s">
        <v>43</v>
      </c>
      <c r="AO70" s="25" t="s">
        <v>46</v>
      </c>
      <c r="AP70" s="25"/>
    </row>
    <row r="71" spans="1:116" ht="102" customHeight="1">
      <c r="A71" s="36" t="s">
        <v>39</v>
      </c>
      <c r="B71" s="47" t="s">
        <v>40</v>
      </c>
      <c r="C71" s="51" t="s">
        <v>47</v>
      </c>
      <c r="D71" s="51" t="s">
        <v>47</v>
      </c>
      <c r="E71" s="51" t="s">
        <v>47</v>
      </c>
      <c r="F71" s="37" t="s">
        <v>224</v>
      </c>
      <c r="G71" s="36" t="s">
        <v>232</v>
      </c>
      <c r="H71" s="29">
        <v>0.1</v>
      </c>
      <c r="I71" s="215"/>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+J71+L71+N71+P71+R71+T71+V71+X71+Z71+AB71+AD71+AF71</f>
        <v>1</v>
      </c>
      <c r="AI71" s="50">
        <v>44986</v>
      </c>
      <c r="AJ71" s="48">
        <v>45291</v>
      </c>
      <c r="AK71" s="36" t="s">
        <v>265</v>
      </c>
      <c r="AL71" s="37" t="s">
        <v>41</v>
      </c>
      <c r="AM71" s="37" t="s">
        <v>241</v>
      </c>
      <c r="AN71" s="25" t="s">
        <v>43</v>
      </c>
      <c r="AO71" s="25" t="s">
        <v>46</v>
      </c>
      <c r="AP71" s="25"/>
    </row>
    <row r="72" spans="1:116" s="1" customFormat="1" ht="102" customHeight="1">
      <c r="A72" s="36" t="s">
        <v>39</v>
      </c>
      <c r="B72" s="47" t="s">
        <v>40</v>
      </c>
      <c r="C72" s="51" t="s">
        <v>47</v>
      </c>
      <c r="D72" s="51" t="s">
        <v>47</v>
      </c>
      <c r="E72" s="51" t="s">
        <v>47</v>
      </c>
      <c r="F72" s="37" t="s">
        <v>225</v>
      </c>
      <c r="G72" s="36" t="s">
        <v>272</v>
      </c>
      <c r="H72" s="29">
        <v>0.1</v>
      </c>
      <c r="I72" s="215"/>
      <c r="J72" s="29"/>
      <c r="K72" s="29"/>
      <c r="L72" s="29"/>
      <c r="M72" s="29"/>
      <c r="N72" s="29"/>
      <c r="O72" s="29"/>
      <c r="P72" s="29"/>
      <c r="Q72" s="29"/>
      <c r="R72" s="29"/>
      <c r="S72" s="29"/>
      <c r="T72" s="29">
        <v>1</v>
      </c>
      <c r="U72" s="29"/>
      <c r="V72" s="29"/>
      <c r="W72" s="29"/>
      <c r="X72" s="29"/>
      <c r="Y72" s="29"/>
      <c r="Z72" s="29"/>
      <c r="AA72" s="29"/>
      <c r="AB72" s="29"/>
      <c r="AC72" s="29"/>
      <c r="AD72" s="29"/>
      <c r="AE72" s="29"/>
      <c r="AF72" s="29"/>
      <c r="AG72" s="29"/>
      <c r="AH72" s="29">
        <f t="shared" si="6"/>
        <v>1</v>
      </c>
      <c r="AI72" s="50">
        <v>45078</v>
      </c>
      <c r="AJ72" s="48">
        <v>45107</v>
      </c>
      <c r="AK72" s="36" t="s">
        <v>266</v>
      </c>
      <c r="AL72" s="37" t="s">
        <v>41</v>
      </c>
      <c r="AM72" s="37" t="s">
        <v>241</v>
      </c>
      <c r="AN72" s="25" t="s">
        <v>43</v>
      </c>
      <c r="AO72" s="25" t="s">
        <v>46</v>
      </c>
      <c r="AP72" s="25"/>
    </row>
    <row r="73" spans="1:116" ht="102" customHeight="1">
      <c r="A73" s="36" t="s">
        <v>39</v>
      </c>
      <c r="B73" s="47" t="s">
        <v>40</v>
      </c>
      <c r="C73" s="51" t="s">
        <v>47</v>
      </c>
      <c r="D73" s="51" t="s">
        <v>47</v>
      </c>
      <c r="E73" s="51" t="s">
        <v>47</v>
      </c>
      <c r="F73" s="37" t="s">
        <v>226</v>
      </c>
      <c r="G73" s="36" t="s">
        <v>231</v>
      </c>
      <c r="H73" s="29">
        <v>0.1</v>
      </c>
      <c r="I73" s="216"/>
      <c r="J73" s="29"/>
      <c r="K73" s="29"/>
      <c r="L73" s="29"/>
      <c r="M73" s="29"/>
      <c r="N73" s="29"/>
      <c r="O73" s="29"/>
      <c r="P73" s="29"/>
      <c r="Q73" s="29"/>
      <c r="R73" s="29"/>
      <c r="S73" s="29"/>
      <c r="T73" s="29"/>
      <c r="U73" s="29"/>
      <c r="V73" s="29"/>
      <c r="W73" s="29"/>
      <c r="X73" s="29">
        <v>0.5</v>
      </c>
      <c r="Y73" s="29"/>
      <c r="Z73" s="29">
        <v>0.5</v>
      </c>
      <c r="AA73" s="29"/>
      <c r="AB73" s="29"/>
      <c r="AC73" s="29"/>
      <c r="AD73" s="29"/>
      <c r="AE73" s="29"/>
      <c r="AF73" s="29"/>
      <c r="AG73" s="29"/>
      <c r="AH73" s="29">
        <f t="shared" si="6"/>
        <v>1</v>
      </c>
      <c r="AI73" s="48">
        <v>45139</v>
      </c>
      <c r="AJ73" s="48">
        <v>45199</v>
      </c>
      <c r="AK73" s="36" t="s">
        <v>267</v>
      </c>
      <c r="AL73" s="37" t="s">
        <v>44</v>
      </c>
      <c r="AM73" s="37" t="s">
        <v>268</v>
      </c>
      <c r="AN73" s="25" t="s">
        <v>45</v>
      </c>
      <c r="AO73" s="25" t="s">
        <v>46</v>
      </c>
      <c r="AP73" s="25"/>
      <c r="DL73" s="2"/>
    </row>
    <row r="74" spans="1:116" s="1" customFormat="1" ht="77.25">
      <c r="A74" s="36" t="s">
        <v>39</v>
      </c>
      <c r="B74" s="47" t="s">
        <v>40</v>
      </c>
      <c r="C74" s="51" t="s">
        <v>47</v>
      </c>
      <c r="D74" s="51" t="s">
        <v>47</v>
      </c>
      <c r="E74" s="51" t="s">
        <v>47</v>
      </c>
      <c r="F74" s="37" t="s">
        <v>227</v>
      </c>
      <c r="G74" s="36" t="s">
        <v>78</v>
      </c>
      <c r="H74" s="31">
        <v>0.1</v>
      </c>
      <c r="I74" s="217">
        <f>+H74+H75+H76+H77+H78+H79</f>
        <v>1</v>
      </c>
      <c r="J74" s="29"/>
      <c r="K74" s="29"/>
      <c r="L74" s="29">
        <v>0.33329999999999999</v>
      </c>
      <c r="M74" s="29"/>
      <c r="N74" s="29"/>
      <c r="O74" s="29"/>
      <c r="P74" s="29"/>
      <c r="Q74" s="29"/>
      <c r="R74" s="29"/>
      <c r="S74" s="29"/>
      <c r="T74" s="29"/>
      <c r="U74" s="29"/>
      <c r="V74" s="29">
        <v>0.33329999999999999</v>
      </c>
      <c r="W74" s="29"/>
      <c r="X74" s="29"/>
      <c r="Y74" s="29"/>
      <c r="Z74" s="29"/>
      <c r="AA74" s="29"/>
      <c r="AB74" s="29"/>
      <c r="AC74" s="29"/>
      <c r="AD74" s="29"/>
      <c r="AE74" s="29"/>
      <c r="AF74" s="29">
        <v>0.33329999999999999</v>
      </c>
      <c r="AG74" s="29"/>
      <c r="AH74" s="29">
        <v>0.99990000000000001</v>
      </c>
      <c r="AI74" s="48">
        <v>44958</v>
      </c>
      <c r="AJ74" s="48">
        <v>45291</v>
      </c>
      <c r="AK74" s="37" t="s">
        <v>79</v>
      </c>
      <c r="AL74" s="37" t="s">
        <v>44</v>
      </c>
      <c r="AM74" s="37" t="s">
        <v>268</v>
      </c>
      <c r="AN74" s="25" t="s">
        <v>45</v>
      </c>
      <c r="AO74" s="25" t="s">
        <v>46</v>
      </c>
      <c r="AP74" s="25"/>
    </row>
    <row r="75" spans="1:116" s="1" customFormat="1" ht="97.5" customHeight="1">
      <c r="A75" s="36" t="s">
        <v>39</v>
      </c>
      <c r="B75" s="47" t="s">
        <v>40</v>
      </c>
      <c r="C75" s="51" t="s">
        <v>47</v>
      </c>
      <c r="D75" s="51" t="s">
        <v>47</v>
      </c>
      <c r="E75" s="51" t="s">
        <v>47</v>
      </c>
      <c r="F75" s="37" t="s">
        <v>184</v>
      </c>
      <c r="G75" s="36" t="s">
        <v>81</v>
      </c>
      <c r="H75" s="31">
        <v>0.2</v>
      </c>
      <c r="I75" s="218"/>
      <c r="J75" s="29"/>
      <c r="K75" s="29"/>
      <c r="L75" s="29"/>
      <c r="M75" s="29"/>
      <c r="N75" s="29"/>
      <c r="O75" s="29"/>
      <c r="P75" s="29"/>
      <c r="Q75" s="29"/>
      <c r="R75" s="29"/>
      <c r="S75" s="29"/>
      <c r="T75" s="29"/>
      <c r="U75" s="29"/>
      <c r="V75" s="29"/>
      <c r="W75" s="29"/>
      <c r="X75" s="29"/>
      <c r="Y75" s="29"/>
      <c r="Z75" s="29"/>
      <c r="AA75" s="29"/>
      <c r="AB75" s="29"/>
      <c r="AC75" s="29"/>
      <c r="AD75" s="29">
        <v>0.5</v>
      </c>
      <c r="AE75" s="29"/>
      <c r="AF75" s="29">
        <v>0.5</v>
      </c>
      <c r="AG75" s="29"/>
      <c r="AH75" s="29">
        <v>1</v>
      </c>
      <c r="AI75" s="50">
        <v>45231</v>
      </c>
      <c r="AJ75" s="48">
        <v>45291</v>
      </c>
      <c r="AK75" s="37" t="s">
        <v>82</v>
      </c>
      <c r="AL75" s="37" t="s">
        <v>44</v>
      </c>
      <c r="AM75" s="37" t="s">
        <v>268</v>
      </c>
      <c r="AN75" s="25" t="s">
        <v>45</v>
      </c>
      <c r="AO75" s="25" t="s">
        <v>46</v>
      </c>
      <c r="AP75" s="25"/>
    </row>
    <row r="76" spans="1:116" s="1" customFormat="1" ht="77.25">
      <c r="A76" s="36" t="s">
        <v>39</v>
      </c>
      <c r="B76" s="47" t="s">
        <v>40</v>
      </c>
      <c r="C76" s="51" t="s">
        <v>47</v>
      </c>
      <c r="D76" s="51" t="s">
        <v>47</v>
      </c>
      <c r="E76" s="51" t="s">
        <v>47</v>
      </c>
      <c r="F76" s="37" t="s">
        <v>183</v>
      </c>
      <c r="G76" s="36" t="s">
        <v>83</v>
      </c>
      <c r="H76" s="31">
        <v>0.1</v>
      </c>
      <c r="I76" s="218"/>
      <c r="J76" s="29">
        <v>1</v>
      </c>
      <c r="K76" s="29"/>
      <c r="L76" s="29"/>
      <c r="M76" s="29"/>
      <c r="N76" s="29"/>
      <c r="O76" s="29"/>
      <c r="P76" s="29"/>
      <c r="Q76" s="29"/>
      <c r="R76" s="29"/>
      <c r="S76" s="29"/>
      <c r="T76" s="29"/>
      <c r="U76" s="29"/>
      <c r="V76" s="29"/>
      <c r="W76" s="29"/>
      <c r="X76" s="29"/>
      <c r="Y76" s="29"/>
      <c r="Z76" s="29"/>
      <c r="AA76" s="29"/>
      <c r="AB76" s="29"/>
      <c r="AC76" s="29"/>
      <c r="AD76" s="29"/>
      <c r="AE76" s="29"/>
      <c r="AF76" s="29"/>
      <c r="AG76" s="29"/>
      <c r="AH76" s="29">
        <v>1</v>
      </c>
      <c r="AI76" s="50">
        <v>44928</v>
      </c>
      <c r="AJ76" s="48">
        <v>44957</v>
      </c>
      <c r="AK76" s="37" t="s">
        <v>84</v>
      </c>
      <c r="AL76" s="37" t="s">
        <v>44</v>
      </c>
      <c r="AM76" s="37" t="s">
        <v>268</v>
      </c>
      <c r="AN76" s="25" t="s">
        <v>45</v>
      </c>
      <c r="AO76" s="25" t="s">
        <v>46</v>
      </c>
      <c r="AP76" s="25"/>
    </row>
    <row r="77" spans="1:116" s="1" customFormat="1" ht="113.25" customHeight="1">
      <c r="A77" s="36" t="s">
        <v>39</v>
      </c>
      <c r="B77" s="47" t="s">
        <v>40</v>
      </c>
      <c r="C77" s="51" t="s">
        <v>47</v>
      </c>
      <c r="D77" s="51" t="s">
        <v>47</v>
      </c>
      <c r="E77" s="51" t="s">
        <v>47</v>
      </c>
      <c r="F77" s="37" t="s">
        <v>183</v>
      </c>
      <c r="G77" s="36" t="s">
        <v>85</v>
      </c>
      <c r="H77" s="31">
        <v>0.2</v>
      </c>
      <c r="I77" s="218"/>
      <c r="J77" s="29"/>
      <c r="K77" s="29"/>
      <c r="L77" s="29">
        <v>1</v>
      </c>
      <c r="M77" s="29"/>
      <c r="N77" s="29"/>
      <c r="O77" s="29"/>
      <c r="P77" s="29"/>
      <c r="Q77" s="29"/>
      <c r="R77" s="29"/>
      <c r="S77" s="29"/>
      <c r="T77" s="29"/>
      <c r="U77" s="29"/>
      <c r="V77" s="29"/>
      <c r="W77" s="29"/>
      <c r="X77" s="29"/>
      <c r="Y77" s="29"/>
      <c r="Z77" s="29"/>
      <c r="AA77" s="29"/>
      <c r="AB77" s="29"/>
      <c r="AC77" s="29"/>
      <c r="AD77" s="29"/>
      <c r="AE77" s="29"/>
      <c r="AF77" s="29"/>
      <c r="AG77" s="29"/>
      <c r="AH77" s="29">
        <v>1</v>
      </c>
      <c r="AI77" s="50">
        <v>44958</v>
      </c>
      <c r="AJ77" s="48">
        <v>44985</v>
      </c>
      <c r="AK77" s="37" t="s">
        <v>86</v>
      </c>
      <c r="AL77" s="37" t="s">
        <v>44</v>
      </c>
      <c r="AM77" s="37" t="s">
        <v>268</v>
      </c>
      <c r="AN77" s="25" t="s">
        <v>45</v>
      </c>
      <c r="AO77" s="25" t="s">
        <v>46</v>
      </c>
      <c r="AP77" s="25"/>
    </row>
    <row r="78" spans="1:116" s="1" customFormat="1" ht="92.25" customHeight="1">
      <c r="A78" s="36" t="s">
        <v>39</v>
      </c>
      <c r="B78" s="47" t="s">
        <v>40</v>
      </c>
      <c r="C78" s="51" t="s">
        <v>47</v>
      </c>
      <c r="D78" s="51" t="s">
        <v>47</v>
      </c>
      <c r="E78" s="51" t="s">
        <v>47</v>
      </c>
      <c r="F78" s="37" t="s">
        <v>186</v>
      </c>
      <c r="G78" s="36" t="s">
        <v>87</v>
      </c>
      <c r="H78" s="31">
        <v>0.2</v>
      </c>
      <c r="I78" s="218"/>
      <c r="J78" s="29"/>
      <c r="K78" s="29"/>
      <c r="L78" s="29">
        <v>0.09</v>
      </c>
      <c r="M78" s="29"/>
      <c r="N78" s="29">
        <v>0.09</v>
      </c>
      <c r="O78" s="29"/>
      <c r="P78" s="29">
        <v>0.09</v>
      </c>
      <c r="Q78" s="29"/>
      <c r="R78" s="29">
        <v>0.09</v>
      </c>
      <c r="S78" s="29"/>
      <c r="T78" s="29">
        <v>0.09</v>
      </c>
      <c r="U78" s="29"/>
      <c r="V78" s="29">
        <v>0.09</v>
      </c>
      <c r="W78" s="29"/>
      <c r="X78" s="29">
        <v>0.09</v>
      </c>
      <c r="Y78" s="29"/>
      <c r="Z78" s="29">
        <v>0.09</v>
      </c>
      <c r="AA78" s="29"/>
      <c r="AB78" s="29">
        <v>0.09</v>
      </c>
      <c r="AC78" s="29"/>
      <c r="AD78" s="29">
        <v>0.09</v>
      </c>
      <c r="AE78" s="29"/>
      <c r="AF78" s="29">
        <v>0.1</v>
      </c>
      <c r="AG78" s="29"/>
      <c r="AH78" s="29">
        <v>0.99999999999999978</v>
      </c>
      <c r="AI78" s="50">
        <v>44958</v>
      </c>
      <c r="AJ78" s="48">
        <v>45291</v>
      </c>
      <c r="AK78" s="37" t="s">
        <v>88</v>
      </c>
      <c r="AL78" s="37" t="s">
        <v>236</v>
      </c>
      <c r="AM78" s="37" t="s">
        <v>90</v>
      </c>
      <c r="AN78" s="25" t="s">
        <v>91</v>
      </c>
      <c r="AO78" s="25" t="s">
        <v>46</v>
      </c>
      <c r="AP78" s="25"/>
    </row>
    <row r="79" spans="1:116" s="1" customFormat="1" ht="98.25" customHeight="1">
      <c r="A79" s="36" t="s">
        <v>39</v>
      </c>
      <c r="B79" s="47" t="s">
        <v>40</v>
      </c>
      <c r="C79" s="51" t="s">
        <v>47</v>
      </c>
      <c r="D79" s="51" t="s">
        <v>47</v>
      </c>
      <c r="E79" s="51" t="s">
        <v>47</v>
      </c>
      <c r="F79" s="37" t="s">
        <v>185</v>
      </c>
      <c r="G79" s="36" t="s">
        <v>92</v>
      </c>
      <c r="H79" s="31">
        <v>0.2</v>
      </c>
      <c r="I79" s="219"/>
      <c r="J79" s="29"/>
      <c r="K79" s="29"/>
      <c r="L79" s="29"/>
      <c r="M79" s="29"/>
      <c r="N79" s="29"/>
      <c r="O79" s="29"/>
      <c r="P79" s="29">
        <v>0.3333333</v>
      </c>
      <c r="Q79" s="29"/>
      <c r="R79" s="29"/>
      <c r="S79" s="29"/>
      <c r="T79" s="29"/>
      <c r="U79" s="29"/>
      <c r="V79" s="29"/>
      <c r="W79" s="29"/>
      <c r="X79" s="29">
        <v>0.3333333</v>
      </c>
      <c r="Y79" s="29"/>
      <c r="Z79" s="29"/>
      <c r="AA79" s="29"/>
      <c r="AB79" s="29"/>
      <c r="AC79" s="29"/>
      <c r="AD79" s="29"/>
      <c r="AE79" s="29"/>
      <c r="AF79" s="29">
        <v>0.3333333</v>
      </c>
      <c r="AG79" s="29"/>
      <c r="AH79" s="29">
        <v>0.99999989999999994</v>
      </c>
      <c r="AI79" s="50">
        <v>45017</v>
      </c>
      <c r="AJ79" s="48">
        <v>45291</v>
      </c>
      <c r="AK79" s="37" t="s">
        <v>93</v>
      </c>
      <c r="AL79" s="37" t="s">
        <v>44</v>
      </c>
      <c r="AM79" s="37" t="s">
        <v>268</v>
      </c>
      <c r="AN79" s="25" t="s">
        <v>45</v>
      </c>
      <c r="AO79" s="25" t="s">
        <v>46</v>
      </c>
      <c r="AP79" s="25"/>
    </row>
    <row r="82" spans="1:42" s="1" customFormat="1">
      <c r="A82" s="3"/>
      <c r="B82" s="3"/>
      <c r="C82" s="3"/>
      <c r="D82" s="3"/>
      <c r="E82" s="3"/>
      <c r="F82" s="2"/>
      <c r="G82" s="33"/>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c r="AP82" s="3"/>
    </row>
    <row r="83" spans="1:42" s="1" customFormat="1">
      <c r="A83" s="3"/>
      <c r="B83" s="3"/>
      <c r="C83" s="3"/>
      <c r="D83" s="3"/>
      <c r="E83" s="3"/>
      <c r="F83" s="2"/>
      <c r="G83" s="34"/>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c r="A84" s="3"/>
      <c r="B84" s="3"/>
      <c r="C84" s="3"/>
      <c r="D84" s="3"/>
      <c r="E84" s="3"/>
      <c r="F84" s="2"/>
      <c r="G84" s="35"/>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sheetData>
  <autoFilter ref="A9:DL9" xr:uid="{00000000-0001-0000-0000-000000000000}"/>
  <dataConsolidate/>
  <mergeCells count="46">
    <mergeCell ref="I66:I73"/>
    <mergeCell ref="I74:I79"/>
    <mergeCell ref="AO7:AO9"/>
    <mergeCell ref="AO5:AP5"/>
    <mergeCell ref="AP35:AP36"/>
    <mergeCell ref="I10:I17"/>
    <mergeCell ref="I18:I28"/>
    <mergeCell ref="I29:I47"/>
    <mergeCell ref="I48:I49"/>
    <mergeCell ref="I50:I63"/>
    <mergeCell ref="I64:I65"/>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F7:F9"/>
    <mergeCell ref="G7:G9"/>
    <mergeCell ref="H7:H9"/>
    <mergeCell ref="I7:I9"/>
    <mergeCell ref="J7:AG7"/>
    <mergeCell ref="AH7:AH9"/>
    <mergeCell ref="AB8:AC8"/>
    <mergeCell ref="AD8:AE8"/>
    <mergeCell ref="AF8:AG8"/>
    <mergeCell ref="A1:C2"/>
    <mergeCell ref="D1:AM1"/>
    <mergeCell ref="AN1:AP2"/>
    <mergeCell ref="D2:AM2"/>
    <mergeCell ref="J5:P5"/>
    <mergeCell ref="A7:A9"/>
    <mergeCell ref="B7:B9"/>
    <mergeCell ref="C7:C9"/>
    <mergeCell ref="D7:D9"/>
    <mergeCell ref="E7:E9"/>
  </mergeCells>
  <dataValidations disablePrompts="1" count="2">
    <dataValidation allowBlank="1" showInputMessage="1" showErrorMessage="1" prompt="Describir el alcance de la tarea. En este sentido se deben detallar  los principales aspectos que permitirán tener claro lo que deben realizar, los entregables y los resultados esperados. " sqref="G64464:H64464 G64454:H64455" xr:uid="{280AAD4E-A774-431C-A49B-481737D0DACF}"/>
    <dataValidation allowBlank="1" showInputMessage="1" showErrorMessage="1" prompt="Son los hitos o grandes actividades a ejecutar en el plan de acción y que se pueden medir en tiempo de ejecución, producto o entregables._x000a__x000a_Nota: formular en infinitivo" sqref="F64464 F64454:F64455" xr:uid="{B9710E53-4878-4807-8929-E9101A001F71}"/>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M85"/>
  <sheetViews>
    <sheetView view="pageBreakPreview" zoomScale="55" zoomScaleNormal="60" zoomScaleSheetLayoutView="55" workbookViewId="0">
      <selection activeCell="F36" sqref="F36"/>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51.7109375" style="3" customWidth="1"/>
    <col min="43" max="43" width="64.5703125" style="1" customWidth="1"/>
    <col min="44" max="117" width="11.42578125" style="1"/>
    <col min="118"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45168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6</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hidden="1" customHeight="1">
      <c r="A10" s="36" t="s">
        <v>39</v>
      </c>
      <c r="B10" s="47" t="s">
        <v>40</v>
      </c>
      <c r="C10" s="51" t="s">
        <v>47</v>
      </c>
      <c r="D10" s="51" t="s">
        <v>47</v>
      </c>
      <c r="E10" s="51" t="s">
        <v>47</v>
      </c>
      <c r="F10" s="38" t="s">
        <v>209</v>
      </c>
      <c r="G10" s="36" t="s">
        <v>249</v>
      </c>
      <c r="H10" s="31">
        <v>0.15</v>
      </c>
      <c r="I10" s="220">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22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22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hidden="1">
      <c r="A16" s="36" t="s">
        <v>39</v>
      </c>
      <c r="B16" s="47" t="s">
        <v>40</v>
      </c>
      <c r="C16" s="51" t="s">
        <v>47</v>
      </c>
      <c r="D16" s="51" t="s">
        <v>47</v>
      </c>
      <c r="E16" s="51" t="s">
        <v>47</v>
      </c>
      <c r="F16" s="38" t="s">
        <v>198</v>
      </c>
      <c r="G16" s="36" t="s">
        <v>155</v>
      </c>
      <c r="H16" s="52">
        <v>0.2</v>
      </c>
      <c r="I16" s="220"/>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hidden="1" customHeight="1">
      <c r="A17" s="36" t="s">
        <v>39</v>
      </c>
      <c r="B17" s="47" t="s">
        <v>40</v>
      </c>
      <c r="C17" s="51" t="s">
        <v>47</v>
      </c>
      <c r="D17" s="51" t="s">
        <v>47</v>
      </c>
      <c r="E17" s="51" t="s">
        <v>47</v>
      </c>
      <c r="F17" s="38" t="s">
        <v>200</v>
      </c>
      <c r="G17" s="36" t="s">
        <v>204</v>
      </c>
      <c r="H17" s="52">
        <v>0.1</v>
      </c>
      <c r="I17" s="220"/>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hidden="1">
      <c r="A18" s="36" t="s">
        <v>39</v>
      </c>
      <c r="B18" s="47" t="s">
        <v>40</v>
      </c>
      <c r="C18" s="51" t="s">
        <v>47</v>
      </c>
      <c r="D18" s="51" t="s">
        <v>47</v>
      </c>
      <c r="E18" s="51" t="s">
        <v>47</v>
      </c>
      <c r="F18" s="38" t="s">
        <v>200</v>
      </c>
      <c r="G18" s="36" t="s">
        <v>148</v>
      </c>
      <c r="H18" s="31">
        <v>0.1</v>
      </c>
      <c r="I18" s="220"/>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hidden="1" customHeight="1">
      <c r="A19" s="36" t="s">
        <v>39</v>
      </c>
      <c r="B19" s="47" t="s">
        <v>40</v>
      </c>
      <c r="C19" s="51" t="s">
        <v>47</v>
      </c>
      <c r="D19" s="51" t="s">
        <v>47</v>
      </c>
      <c r="E19" s="51" t="s">
        <v>47</v>
      </c>
      <c r="F19" s="37" t="s">
        <v>191</v>
      </c>
      <c r="G19" s="36" t="s">
        <v>203</v>
      </c>
      <c r="H19" s="29">
        <v>0.05</v>
      </c>
      <c r="I19" s="221">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hidden="1">
      <c r="A20" s="36" t="s">
        <v>39</v>
      </c>
      <c r="B20" s="47" t="s">
        <v>40</v>
      </c>
      <c r="C20" s="51" t="s">
        <v>47</v>
      </c>
      <c r="D20" s="51" t="s">
        <v>47</v>
      </c>
      <c r="E20" s="51" t="s">
        <v>47</v>
      </c>
      <c r="F20" s="37" t="s">
        <v>191</v>
      </c>
      <c r="G20" s="36" t="s">
        <v>119</v>
      </c>
      <c r="H20" s="29">
        <v>0.2</v>
      </c>
      <c r="I20" s="221"/>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hidden="1">
      <c r="A21" s="36" t="s">
        <v>39</v>
      </c>
      <c r="B21" s="47" t="s">
        <v>40</v>
      </c>
      <c r="C21" s="51" t="s">
        <v>47</v>
      </c>
      <c r="D21" s="51" t="s">
        <v>47</v>
      </c>
      <c r="E21" s="51" t="s">
        <v>47</v>
      </c>
      <c r="F21" s="37" t="s">
        <v>192</v>
      </c>
      <c r="G21" s="36" t="s">
        <v>117</v>
      </c>
      <c r="H21" s="29">
        <v>0.05</v>
      </c>
      <c r="I21" s="221"/>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ht="76.5" hidden="1">
      <c r="A22" s="36" t="s">
        <v>39</v>
      </c>
      <c r="B22" s="47" t="s">
        <v>40</v>
      </c>
      <c r="C22" s="51" t="s">
        <v>47</v>
      </c>
      <c r="D22" s="51" t="s">
        <v>47</v>
      </c>
      <c r="E22" s="51" t="s">
        <v>47</v>
      </c>
      <c r="F22" s="37" t="s">
        <v>195</v>
      </c>
      <c r="G22" s="160" t="s">
        <v>127</v>
      </c>
      <c r="H22" s="29">
        <v>0.2</v>
      </c>
      <c r="I22" s="221"/>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5"/>
    </row>
    <row r="23" spans="1:42" s="1" customFormat="1" ht="76.5" hidden="1">
      <c r="A23" s="36" t="s">
        <v>39</v>
      </c>
      <c r="B23" s="47" t="s">
        <v>40</v>
      </c>
      <c r="C23" s="51" t="s">
        <v>47</v>
      </c>
      <c r="D23" s="51" t="s">
        <v>47</v>
      </c>
      <c r="E23" s="51" t="s">
        <v>47</v>
      </c>
      <c r="F23" s="37" t="s">
        <v>195</v>
      </c>
      <c r="G23" s="36" t="s">
        <v>129</v>
      </c>
      <c r="H23" s="29">
        <v>0.05</v>
      </c>
      <c r="I23" s="221"/>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c r="AP23" s="25"/>
    </row>
    <row r="24" spans="1:42" s="1" customFormat="1" ht="76.5" hidden="1">
      <c r="A24" s="36" t="s">
        <v>39</v>
      </c>
      <c r="B24" s="47" t="s">
        <v>40</v>
      </c>
      <c r="C24" s="51" t="s">
        <v>47</v>
      </c>
      <c r="D24" s="51" t="s">
        <v>47</v>
      </c>
      <c r="E24" s="51" t="s">
        <v>47</v>
      </c>
      <c r="F24" s="37" t="s">
        <v>190</v>
      </c>
      <c r="G24" s="36" t="s">
        <v>131</v>
      </c>
      <c r="H24" s="29">
        <v>0.05</v>
      </c>
      <c r="I24" s="221"/>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c r="AP24" s="25"/>
    </row>
    <row r="25" spans="1:42" s="1" customFormat="1" ht="76.5" hidden="1">
      <c r="A25" s="36" t="s">
        <v>39</v>
      </c>
      <c r="B25" s="47" t="s">
        <v>40</v>
      </c>
      <c r="C25" s="51" t="s">
        <v>47</v>
      </c>
      <c r="D25" s="51" t="s">
        <v>47</v>
      </c>
      <c r="E25" s="51" t="s">
        <v>47</v>
      </c>
      <c r="F25" s="37" t="s">
        <v>190</v>
      </c>
      <c r="G25" s="36" t="s">
        <v>133</v>
      </c>
      <c r="H25" s="29">
        <v>0.1</v>
      </c>
      <c r="I25" s="221"/>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P25" s="25"/>
    </row>
    <row r="26" spans="1:42" s="1" customFormat="1" ht="76.5" hidden="1">
      <c r="A26" s="36" t="s">
        <v>39</v>
      </c>
      <c r="B26" s="47" t="s">
        <v>40</v>
      </c>
      <c r="C26" s="51" t="s">
        <v>47</v>
      </c>
      <c r="D26" s="51" t="s">
        <v>47</v>
      </c>
      <c r="E26" s="51" t="s">
        <v>47</v>
      </c>
      <c r="F26" s="37" t="s">
        <v>190</v>
      </c>
      <c r="G26" s="36" t="s">
        <v>114</v>
      </c>
      <c r="H26" s="29">
        <v>0.1</v>
      </c>
      <c r="I26" s="221"/>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c r="AP26" s="36"/>
    </row>
    <row r="27" spans="1:42" s="28" customFormat="1" ht="75" hidden="1" customHeight="1">
      <c r="A27" s="36" t="s">
        <v>39</v>
      </c>
      <c r="B27" s="47" t="s">
        <v>40</v>
      </c>
      <c r="C27" s="51" t="s">
        <v>47</v>
      </c>
      <c r="D27" s="51" t="s">
        <v>47</v>
      </c>
      <c r="E27" s="51" t="s">
        <v>47</v>
      </c>
      <c r="F27" s="37" t="s">
        <v>190</v>
      </c>
      <c r="G27" s="160" t="s">
        <v>827</v>
      </c>
      <c r="H27" s="29">
        <v>0.1</v>
      </c>
      <c r="I27" s="221"/>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5"/>
    </row>
    <row r="28" spans="1:42" s="28" customFormat="1" ht="61.5" hidden="1">
      <c r="A28" s="36" t="s">
        <v>39</v>
      </c>
      <c r="B28" s="47" t="s">
        <v>40</v>
      </c>
      <c r="C28" s="51" t="s">
        <v>47</v>
      </c>
      <c r="D28" s="51" t="s">
        <v>47</v>
      </c>
      <c r="E28" s="51" t="s">
        <v>47</v>
      </c>
      <c r="F28" s="37" t="s">
        <v>215</v>
      </c>
      <c r="G28" s="36" t="s">
        <v>216</v>
      </c>
      <c r="H28" s="29">
        <v>0.05</v>
      </c>
      <c r="I28" s="221"/>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36"/>
    </row>
    <row r="29" spans="1:42" s="1" customFormat="1" ht="90" hidden="1">
      <c r="A29" s="36" t="s">
        <v>39</v>
      </c>
      <c r="B29" s="47" t="s">
        <v>40</v>
      </c>
      <c r="C29" s="51" t="s">
        <v>47</v>
      </c>
      <c r="D29" s="51" t="s">
        <v>47</v>
      </c>
      <c r="E29" s="51" t="s">
        <v>47</v>
      </c>
      <c r="F29" s="37" t="s">
        <v>194</v>
      </c>
      <c r="G29" s="36" t="s">
        <v>125</v>
      </c>
      <c r="H29" s="29">
        <v>0.05</v>
      </c>
      <c r="I29" s="221"/>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P29" s="25"/>
    </row>
    <row r="30" spans="1:42" s="1" customFormat="1" ht="91.5" hidden="1">
      <c r="A30" s="36" t="s">
        <v>39</v>
      </c>
      <c r="B30" s="47" t="s">
        <v>40</v>
      </c>
      <c r="C30" s="51" t="s">
        <v>47</v>
      </c>
      <c r="D30" s="51" t="s">
        <v>47</v>
      </c>
      <c r="E30" s="51" t="s">
        <v>47</v>
      </c>
      <c r="F30" s="37" t="s">
        <v>193</v>
      </c>
      <c r="G30" s="36" t="s">
        <v>123</v>
      </c>
      <c r="H30" s="29">
        <v>0.05</v>
      </c>
      <c r="I30" s="217">
        <f>+H30+H31+H32+H33+H34+H35+H36+H38+H39+H40+H41+H42+H43+H44+H45+H46+H47+H48</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P30" s="25"/>
    </row>
    <row r="31" spans="1:42" s="28" customFormat="1" ht="105" hidden="1" customHeight="1">
      <c r="A31" s="36" t="s">
        <v>39</v>
      </c>
      <c r="B31" s="47" t="s">
        <v>40</v>
      </c>
      <c r="C31" s="51" t="s">
        <v>47</v>
      </c>
      <c r="D31" s="51" t="s">
        <v>47</v>
      </c>
      <c r="E31" s="51" t="s">
        <v>47</v>
      </c>
      <c r="F31" s="37" t="s">
        <v>193</v>
      </c>
      <c r="G31" s="36" t="s">
        <v>140</v>
      </c>
      <c r="H31" s="29">
        <v>0.05</v>
      </c>
      <c r="I31" s="218"/>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c r="AP31" s="25"/>
    </row>
    <row r="32" spans="1:42" s="28" customFormat="1" ht="93.6" hidden="1" customHeight="1">
      <c r="A32" s="36" t="s">
        <v>39</v>
      </c>
      <c r="B32" s="47" t="s">
        <v>40</v>
      </c>
      <c r="C32" s="51" t="s">
        <v>47</v>
      </c>
      <c r="D32" s="51" t="s">
        <v>47</v>
      </c>
      <c r="E32" s="51" t="s">
        <v>47</v>
      </c>
      <c r="F32" s="37" t="s">
        <v>188</v>
      </c>
      <c r="G32" s="36" t="s">
        <v>142</v>
      </c>
      <c r="H32" s="29">
        <v>0.05</v>
      </c>
      <c r="I32" s="218"/>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c r="AP32" s="25"/>
    </row>
    <row r="33" spans="1:117" s="28" customFormat="1" ht="109.9" hidden="1" customHeight="1">
      <c r="A33" s="36" t="s">
        <v>39</v>
      </c>
      <c r="B33" s="47" t="s">
        <v>40</v>
      </c>
      <c r="C33" s="51" t="s">
        <v>47</v>
      </c>
      <c r="D33" s="51" t="s">
        <v>47</v>
      </c>
      <c r="E33" s="51" t="s">
        <v>47</v>
      </c>
      <c r="F33" s="37" t="s">
        <v>188</v>
      </c>
      <c r="G33" s="36" t="s">
        <v>103</v>
      </c>
      <c r="H33" s="29">
        <v>0.05</v>
      </c>
      <c r="I33" s="218"/>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c r="AP33" s="25"/>
    </row>
    <row r="34" spans="1:117" s="28" customFormat="1" ht="76.5" hidden="1">
      <c r="A34" s="36" t="s">
        <v>39</v>
      </c>
      <c r="B34" s="47" t="s">
        <v>40</v>
      </c>
      <c r="C34" s="51" t="s">
        <v>47</v>
      </c>
      <c r="D34" s="51" t="s">
        <v>47</v>
      </c>
      <c r="E34" s="51" t="s">
        <v>47</v>
      </c>
      <c r="F34" s="37" t="s">
        <v>188</v>
      </c>
      <c r="G34" s="36" t="s">
        <v>105</v>
      </c>
      <c r="H34" s="29">
        <v>0.05</v>
      </c>
      <c r="I34" s="218"/>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c r="AP34" s="25"/>
    </row>
    <row r="35" spans="1:117" s="28" customFormat="1" ht="76.5" hidden="1">
      <c r="A35" s="36" t="s">
        <v>39</v>
      </c>
      <c r="B35" s="47" t="s">
        <v>40</v>
      </c>
      <c r="C35" s="51" t="s">
        <v>47</v>
      </c>
      <c r="D35" s="51" t="s">
        <v>47</v>
      </c>
      <c r="E35" s="51" t="s">
        <v>47</v>
      </c>
      <c r="F35" s="37" t="s">
        <v>188</v>
      </c>
      <c r="G35" s="36" t="s">
        <v>107</v>
      </c>
      <c r="H35" s="29">
        <v>0.05</v>
      </c>
      <c r="I35" s="218"/>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c r="AP35" s="25"/>
    </row>
    <row r="36" spans="1:117" s="1" customFormat="1" ht="76.5">
      <c r="A36" s="36" t="s">
        <v>39</v>
      </c>
      <c r="B36" s="47" t="s">
        <v>40</v>
      </c>
      <c r="C36" s="39" t="s">
        <v>47</v>
      </c>
      <c r="D36" s="39" t="s">
        <v>47</v>
      </c>
      <c r="E36" s="39" t="s">
        <v>47</v>
      </c>
      <c r="F36" s="37" t="s">
        <v>188</v>
      </c>
      <c r="G36" s="39" t="s">
        <v>181</v>
      </c>
      <c r="H36" s="29">
        <v>0.1</v>
      </c>
      <c r="I36" s="218"/>
      <c r="J36" s="39" t="s">
        <v>52</v>
      </c>
      <c r="K36" s="39" t="s">
        <v>52</v>
      </c>
      <c r="L36" s="45">
        <v>0.2</v>
      </c>
      <c r="M36" s="39" t="s">
        <v>52</v>
      </c>
      <c r="N36" s="45">
        <v>0.2</v>
      </c>
      <c r="O36" s="39" t="s">
        <v>52</v>
      </c>
      <c r="P36" s="45">
        <v>0.2</v>
      </c>
      <c r="Q36" s="39" t="s">
        <v>52</v>
      </c>
      <c r="R36" s="45">
        <v>0.2</v>
      </c>
      <c r="S36" s="39" t="s">
        <v>52</v>
      </c>
      <c r="T36" s="45">
        <v>0.1</v>
      </c>
      <c r="U36" s="39" t="s">
        <v>52</v>
      </c>
      <c r="V36" s="45">
        <v>0.05</v>
      </c>
      <c r="W36" s="39" t="s">
        <v>52</v>
      </c>
      <c r="X36" s="45">
        <v>0.05</v>
      </c>
      <c r="Y36" s="39" t="s">
        <v>52</v>
      </c>
      <c r="Z36" s="39" t="s">
        <v>52</v>
      </c>
      <c r="AA36" s="39" t="s">
        <v>52</v>
      </c>
      <c r="AB36" s="39" t="s">
        <v>52</v>
      </c>
      <c r="AC36" s="39" t="s">
        <v>52</v>
      </c>
      <c r="AD36" s="39" t="s">
        <v>52</v>
      </c>
      <c r="AE36" s="39" t="s">
        <v>52</v>
      </c>
      <c r="AF36" s="39" t="s">
        <v>52</v>
      </c>
      <c r="AG36" s="39" t="s">
        <v>52</v>
      </c>
      <c r="AH36" s="205">
        <v>1</v>
      </c>
      <c r="AI36" s="206">
        <v>44958</v>
      </c>
      <c r="AJ36" s="46">
        <v>45169</v>
      </c>
      <c r="AK36" s="39" t="s">
        <v>182</v>
      </c>
      <c r="AL36" s="36" t="s">
        <v>238</v>
      </c>
      <c r="AM36" s="36" t="s">
        <v>104</v>
      </c>
      <c r="AN36" s="39" t="s">
        <v>43</v>
      </c>
      <c r="AO36" s="39" t="s">
        <v>46</v>
      </c>
      <c r="AP36" s="242" t="s">
        <v>837</v>
      </c>
      <c r="AQ36" s="28"/>
    </row>
    <row r="37" spans="1:117" s="33" customFormat="1" ht="76.5">
      <c r="A37" s="57" t="s">
        <v>39</v>
      </c>
      <c r="B37" s="58" t="s">
        <v>40</v>
      </c>
      <c r="C37" s="199" t="s">
        <v>47</v>
      </c>
      <c r="D37" s="199" t="s">
        <v>47</v>
      </c>
      <c r="E37" s="199" t="s">
        <v>47</v>
      </c>
      <c r="F37" s="59" t="s">
        <v>188</v>
      </c>
      <c r="G37" s="199" t="s">
        <v>181</v>
      </c>
      <c r="H37" s="60">
        <v>0.1</v>
      </c>
      <c r="I37" s="218"/>
      <c r="J37" s="199" t="s">
        <v>52</v>
      </c>
      <c r="K37" s="199" t="s">
        <v>52</v>
      </c>
      <c r="L37" s="200">
        <v>0.2</v>
      </c>
      <c r="M37" s="199" t="s">
        <v>52</v>
      </c>
      <c r="N37" s="200">
        <v>0.2</v>
      </c>
      <c r="O37" s="199" t="s">
        <v>52</v>
      </c>
      <c r="P37" s="200">
        <v>0.2</v>
      </c>
      <c r="Q37" s="199" t="s">
        <v>52</v>
      </c>
      <c r="R37" s="200">
        <v>0.2</v>
      </c>
      <c r="S37" s="199" t="s">
        <v>52</v>
      </c>
      <c r="T37" s="200">
        <v>0.1</v>
      </c>
      <c r="U37" s="199" t="s">
        <v>52</v>
      </c>
      <c r="V37" s="201">
        <v>0.02</v>
      </c>
      <c r="W37" s="202" t="s">
        <v>52</v>
      </c>
      <c r="X37" s="201">
        <v>0.02</v>
      </c>
      <c r="Y37" s="201" t="s">
        <v>52</v>
      </c>
      <c r="Z37" s="201">
        <v>0.02</v>
      </c>
      <c r="AA37" s="201" t="s">
        <v>52</v>
      </c>
      <c r="AB37" s="201">
        <v>0.02</v>
      </c>
      <c r="AC37" s="201" t="s">
        <v>52</v>
      </c>
      <c r="AD37" s="201">
        <v>0.02</v>
      </c>
      <c r="AE37" s="200" t="s">
        <v>52</v>
      </c>
      <c r="AF37" s="200" t="s">
        <v>52</v>
      </c>
      <c r="AG37" s="200" t="s">
        <v>52</v>
      </c>
      <c r="AH37" s="208">
        <f>+L37+N37+P37+R37+T37+V37+X37+Z37+AB37+AD37</f>
        <v>1</v>
      </c>
      <c r="AI37" s="209">
        <v>44958</v>
      </c>
      <c r="AJ37" s="204">
        <v>45260</v>
      </c>
      <c r="AK37" s="199" t="s">
        <v>182</v>
      </c>
      <c r="AL37" s="57" t="s">
        <v>238</v>
      </c>
      <c r="AM37" s="57" t="s">
        <v>104</v>
      </c>
      <c r="AN37" s="199" t="s">
        <v>43</v>
      </c>
      <c r="AO37" s="199" t="s">
        <v>46</v>
      </c>
      <c r="AP37" s="243"/>
    </row>
    <row r="38" spans="1:117" ht="76.5" hidden="1">
      <c r="A38" s="36" t="s">
        <v>39</v>
      </c>
      <c r="B38" s="47" t="s">
        <v>40</v>
      </c>
      <c r="C38" s="39" t="s">
        <v>47</v>
      </c>
      <c r="D38" s="39" t="s">
        <v>47</v>
      </c>
      <c r="E38" s="39" t="s">
        <v>47</v>
      </c>
      <c r="F38" s="37" t="s">
        <v>188</v>
      </c>
      <c r="G38" s="39" t="s">
        <v>181</v>
      </c>
      <c r="H38" s="29">
        <v>0.1</v>
      </c>
      <c r="I38" s="218"/>
      <c r="J38" s="39" t="s">
        <v>52</v>
      </c>
      <c r="K38" s="39" t="s">
        <v>52</v>
      </c>
      <c r="L38" s="45">
        <v>0.2</v>
      </c>
      <c r="M38" s="39" t="s">
        <v>52</v>
      </c>
      <c r="N38" s="45">
        <v>0.2</v>
      </c>
      <c r="O38" s="39" t="s">
        <v>52</v>
      </c>
      <c r="P38" s="45">
        <v>0.2</v>
      </c>
      <c r="Q38" s="39" t="s">
        <v>52</v>
      </c>
      <c r="R38" s="45">
        <v>0.2</v>
      </c>
      <c r="S38" s="39" t="s">
        <v>52</v>
      </c>
      <c r="T38" s="45">
        <v>0.1</v>
      </c>
      <c r="U38" s="39" t="s">
        <v>52</v>
      </c>
      <c r="V38" s="45">
        <v>0.02</v>
      </c>
      <c r="W38" s="39" t="s">
        <v>52</v>
      </c>
      <c r="X38" s="45">
        <v>0.02</v>
      </c>
      <c r="Y38" s="45" t="s">
        <v>52</v>
      </c>
      <c r="Z38" s="45">
        <v>0.02</v>
      </c>
      <c r="AA38" s="45" t="s">
        <v>52</v>
      </c>
      <c r="AB38" s="45">
        <v>0.02</v>
      </c>
      <c r="AC38" s="45" t="s">
        <v>52</v>
      </c>
      <c r="AD38" s="45">
        <v>0.02</v>
      </c>
      <c r="AE38" s="45" t="s">
        <v>52</v>
      </c>
      <c r="AF38" s="45" t="s">
        <v>52</v>
      </c>
      <c r="AG38" s="45" t="s">
        <v>52</v>
      </c>
      <c r="AH38" s="205">
        <f>+L38+N38+P38+R38+T38+V38+X38+Z38+AB38+AD38</f>
        <v>1</v>
      </c>
      <c r="AI38" s="206">
        <v>44958</v>
      </c>
      <c r="AJ38" s="46">
        <v>45260</v>
      </c>
      <c r="AK38" s="39" t="s">
        <v>182</v>
      </c>
      <c r="AL38" s="36" t="s">
        <v>238</v>
      </c>
      <c r="AM38" s="36" t="s">
        <v>104</v>
      </c>
      <c r="AN38" s="39" t="s">
        <v>43</v>
      </c>
      <c r="AO38" s="39" t="s">
        <v>46</v>
      </c>
      <c r="AP38" s="39"/>
      <c r="DM38" s="2"/>
    </row>
    <row r="39" spans="1:117" s="28" customFormat="1" ht="103.5" hidden="1" customHeight="1">
      <c r="A39" s="36" t="s">
        <v>39</v>
      </c>
      <c r="B39" s="47" t="s">
        <v>40</v>
      </c>
      <c r="C39" s="51" t="s">
        <v>47</v>
      </c>
      <c r="D39" s="51" t="s">
        <v>47</v>
      </c>
      <c r="E39" s="51" t="s">
        <v>47</v>
      </c>
      <c r="F39" s="37" t="s">
        <v>199</v>
      </c>
      <c r="G39" s="36" t="s">
        <v>146</v>
      </c>
      <c r="H39" s="31">
        <v>0.04</v>
      </c>
      <c r="I39" s="218"/>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c r="A40" s="36" t="s">
        <v>39</v>
      </c>
      <c r="B40" s="47" t="s">
        <v>40</v>
      </c>
      <c r="C40" s="51" t="s">
        <v>47</v>
      </c>
      <c r="D40" s="51" t="s">
        <v>47</v>
      </c>
      <c r="E40" s="51" t="s">
        <v>47</v>
      </c>
      <c r="F40" s="37" t="s">
        <v>199</v>
      </c>
      <c r="G40" s="36" t="s">
        <v>207</v>
      </c>
      <c r="H40" s="31">
        <v>0.04</v>
      </c>
      <c r="I40" s="218"/>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c r="A41" s="36" t="s">
        <v>39</v>
      </c>
      <c r="B41" s="47" t="s">
        <v>40</v>
      </c>
      <c r="C41" s="51" t="s">
        <v>47</v>
      </c>
      <c r="D41" s="51" t="s">
        <v>47</v>
      </c>
      <c r="E41" s="51" t="s">
        <v>47</v>
      </c>
      <c r="F41" s="37" t="s">
        <v>199</v>
      </c>
      <c r="G41" s="36" t="s">
        <v>150</v>
      </c>
      <c r="H41" s="31">
        <v>0.04</v>
      </c>
      <c r="I41" s="218"/>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c r="A42" s="36" t="s">
        <v>39</v>
      </c>
      <c r="B42" s="47" t="s">
        <v>40</v>
      </c>
      <c r="C42" s="51" t="s">
        <v>47</v>
      </c>
      <c r="D42" s="51" t="s">
        <v>47</v>
      </c>
      <c r="E42" s="51" t="s">
        <v>47</v>
      </c>
      <c r="F42" s="37" t="s">
        <v>189</v>
      </c>
      <c r="G42" s="36" t="s">
        <v>109</v>
      </c>
      <c r="H42" s="29">
        <v>0.05</v>
      </c>
      <c r="I42" s="218"/>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c r="A43" s="36" t="s">
        <v>39</v>
      </c>
      <c r="B43" s="47" t="s">
        <v>40</v>
      </c>
      <c r="C43" s="51" t="s">
        <v>47</v>
      </c>
      <c r="D43" s="51" t="s">
        <v>47</v>
      </c>
      <c r="E43" s="51" t="s">
        <v>47</v>
      </c>
      <c r="F43" s="37" t="s">
        <v>189</v>
      </c>
      <c r="G43" s="36" t="s">
        <v>110</v>
      </c>
      <c r="H43" s="29">
        <v>0.05</v>
      </c>
      <c r="I43" s="218"/>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c r="A44" s="36" t="s">
        <v>39</v>
      </c>
      <c r="B44" s="47" t="s">
        <v>40</v>
      </c>
      <c r="C44" s="51" t="s">
        <v>47</v>
      </c>
      <c r="D44" s="51" t="s">
        <v>47</v>
      </c>
      <c r="E44" s="51" t="s">
        <v>47</v>
      </c>
      <c r="F44" s="37" t="s">
        <v>189</v>
      </c>
      <c r="G44" s="36" t="s">
        <v>112</v>
      </c>
      <c r="H44" s="29">
        <v>0.05</v>
      </c>
      <c r="I44" s="218"/>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c r="A45" s="36" t="s">
        <v>39</v>
      </c>
      <c r="B45" s="47" t="s">
        <v>40</v>
      </c>
      <c r="C45" s="51" t="s">
        <v>47</v>
      </c>
      <c r="D45" s="51" t="s">
        <v>47</v>
      </c>
      <c r="E45" s="51" t="s">
        <v>47</v>
      </c>
      <c r="F45" s="37" t="s">
        <v>196</v>
      </c>
      <c r="G45" s="36" t="s">
        <v>208</v>
      </c>
      <c r="H45" s="29">
        <v>0.03</v>
      </c>
      <c r="I45" s="218"/>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c r="A46" s="36" t="s">
        <v>39</v>
      </c>
      <c r="B46" s="47" t="s">
        <v>40</v>
      </c>
      <c r="C46" s="51" t="s">
        <v>47</v>
      </c>
      <c r="D46" s="51" t="s">
        <v>47</v>
      </c>
      <c r="E46" s="51" t="s">
        <v>47</v>
      </c>
      <c r="F46" s="37" t="s">
        <v>196</v>
      </c>
      <c r="G46" s="36" t="s">
        <v>136</v>
      </c>
      <c r="H46" s="29">
        <v>0.05</v>
      </c>
      <c r="I46" s="218"/>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c r="A47" s="36" t="s">
        <v>39</v>
      </c>
      <c r="B47" s="47" t="s">
        <v>40</v>
      </c>
      <c r="C47" s="51" t="s">
        <v>47</v>
      </c>
      <c r="D47" s="51" t="s">
        <v>47</v>
      </c>
      <c r="E47" s="51" t="s">
        <v>47</v>
      </c>
      <c r="F47" s="37" t="s">
        <v>196</v>
      </c>
      <c r="G47" s="36" t="s">
        <v>138</v>
      </c>
      <c r="H47" s="31">
        <v>0.05</v>
      </c>
      <c r="I47" s="218"/>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c r="A48" s="36" t="s">
        <v>39</v>
      </c>
      <c r="B48" s="47" t="s">
        <v>59</v>
      </c>
      <c r="C48" s="51" t="s">
        <v>47</v>
      </c>
      <c r="D48" s="47" t="s">
        <v>47</v>
      </c>
      <c r="E48" s="47" t="s">
        <v>47</v>
      </c>
      <c r="F48" s="37" t="s">
        <v>271</v>
      </c>
      <c r="G48" s="36" t="s">
        <v>94</v>
      </c>
      <c r="H48" s="31">
        <v>0.1</v>
      </c>
      <c r="I48" s="219"/>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 t="shared" ref="AH48" si="2">J48+L48+N48+P48+R48+T48+V48+X48+Z48+AB48+AD48+AF48</f>
        <v>1</v>
      </c>
      <c r="AI48" s="50">
        <v>45017</v>
      </c>
      <c r="AJ48" s="50">
        <v>45230</v>
      </c>
      <c r="AK48" s="36" t="s">
        <v>95</v>
      </c>
      <c r="AL48" s="36" t="s">
        <v>96</v>
      </c>
      <c r="AM48" s="36" t="s">
        <v>836</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c r="A49" s="36" t="s">
        <v>39</v>
      </c>
      <c r="B49" s="47" t="s">
        <v>40</v>
      </c>
      <c r="C49" s="51" t="s">
        <v>47</v>
      </c>
      <c r="D49" s="51" t="s">
        <v>47</v>
      </c>
      <c r="E49" s="51" t="s">
        <v>47</v>
      </c>
      <c r="F49" s="38" t="s">
        <v>197</v>
      </c>
      <c r="G49" s="36" t="s">
        <v>217</v>
      </c>
      <c r="H49" s="31">
        <v>0.5</v>
      </c>
      <c r="I49" s="214">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c r="A50" s="36" t="s">
        <v>39</v>
      </c>
      <c r="B50" s="47" t="s">
        <v>40</v>
      </c>
      <c r="C50" s="51" t="s">
        <v>47</v>
      </c>
      <c r="D50" s="51" t="s">
        <v>47</v>
      </c>
      <c r="E50" s="51" t="s">
        <v>47</v>
      </c>
      <c r="F50" s="38" t="s">
        <v>213</v>
      </c>
      <c r="G50" s="36" t="s">
        <v>214</v>
      </c>
      <c r="H50" s="31">
        <v>0.5</v>
      </c>
      <c r="I50" s="215"/>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c r="A51" s="36" t="s">
        <v>39</v>
      </c>
      <c r="B51" s="47" t="s">
        <v>59</v>
      </c>
      <c r="C51" s="42" t="s">
        <v>47</v>
      </c>
      <c r="D51" s="36" t="s">
        <v>47</v>
      </c>
      <c r="E51" s="36" t="s">
        <v>47</v>
      </c>
      <c r="F51" s="37" t="s">
        <v>202</v>
      </c>
      <c r="G51" s="42" t="s">
        <v>179</v>
      </c>
      <c r="H51" s="31">
        <v>0.3</v>
      </c>
      <c r="I51" s="223">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c r="A52" s="36" t="s">
        <v>39</v>
      </c>
      <c r="B52" s="47" t="s">
        <v>59</v>
      </c>
      <c r="C52" s="51" t="s">
        <v>47</v>
      </c>
      <c r="D52" s="47" t="s">
        <v>47</v>
      </c>
      <c r="E52" s="47" t="s">
        <v>47</v>
      </c>
      <c r="F52" s="37" t="s">
        <v>202</v>
      </c>
      <c r="G52" s="36" t="s">
        <v>162</v>
      </c>
      <c r="H52" s="31">
        <v>0.05</v>
      </c>
      <c r="I52" s="224"/>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c r="A53" s="36" t="s">
        <v>39</v>
      </c>
      <c r="B53" s="47" t="s">
        <v>59</v>
      </c>
      <c r="C53" s="51" t="s">
        <v>47</v>
      </c>
      <c r="D53" s="47" t="s">
        <v>47</v>
      </c>
      <c r="E53" s="47" t="s">
        <v>47</v>
      </c>
      <c r="F53" s="37" t="s">
        <v>202</v>
      </c>
      <c r="G53" s="36" t="s">
        <v>165</v>
      </c>
      <c r="H53" s="31">
        <v>0.05</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5">J53+L53+N53+P53+R53+T53+V53+X53+Z53+AB53+AD53+AF53</f>
        <v>0.99999999999999978</v>
      </c>
      <c r="AI53" s="50">
        <v>44939</v>
      </c>
      <c r="AJ53" s="50">
        <v>45290</v>
      </c>
      <c r="AK53" s="36" t="s">
        <v>163</v>
      </c>
      <c r="AL53" s="36" t="s">
        <v>67</v>
      </c>
      <c r="AM53" s="36" t="s">
        <v>242</v>
      </c>
      <c r="AN53" s="36" t="s">
        <v>242</v>
      </c>
      <c r="AO53" s="36" t="s">
        <v>617</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166</v>
      </c>
      <c r="H54" s="31">
        <v>0.05</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168</v>
      </c>
      <c r="H55" s="31">
        <v>0.02</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42" t="s">
        <v>68</v>
      </c>
      <c r="AM55" s="42" t="s">
        <v>269</v>
      </c>
      <c r="AN55" s="36" t="s">
        <v>834</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c r="A56" s="36" t="s">
        <v>39</v>
      </c>
      <c r="B56" s="47" t="s">
        <v>59</v>
      </c>
      <c r="C56" s="51" t="s">
        <v>47</v>
      </c>
      <c r="D56" s="47" t="s">
        <v>47</v>
      </c>
      <c r="E56" s="47" t="s">
        <v>47</v>
      </c>
      <c r="F56" s="37" t="s">
        <v>202</v>
      </c>
      <c r="G56" s="36" t="s">
        <v>170</v>
      </c>
      <c r="H56" s="31">
        <v>0.02</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69</v>
      </c>
      <c r="AM56" s="42" t="s">
        <v>70</v>
      </c>
      <c r="AN56" s="36" t="s">
        <v>246</v>
      </c>
      <c r="AO56" s="36" t="s">
        <v>617</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c r="A57" s="36" t="s">
        <v>39</v>
      </c>
      <c r="B57" s="47" t="s">
        <v>59</v>
      </c>
      <c r="C57" s="51" t="s">
        <v>47</v>
      </c>
      <c r="D57" s="47" t="s">
        <v>47</v>
      </c>
      <c r="E57" s="47" t="s">
        <v>47</v>
      </c>
      <c r="F57" s="37" t="s">
        <v>202</v>
      </c>
      <c r="G57" s="36" t="s">
        <v>171</v>
      </c>
      <c r="H57" s="31">
        <v>0.05</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71</v>
      </c>
      <c r="AM57" s="36" t="s">
        <v>243</v>
      </c>
      <c r="AN57" s="25" t="s">
        <v>833</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c r="A58" s="36" t="s">
        <v>39</v>
      </c>
      <c r="B58" s="47" t="s">
        <v>59</v>
      </c>
      <c r="C58" s="51" t="s">
        <v>47</v>
      </c>
      <c r="D58" s="47" t="s">
        <v>47</v>
      </c>
      <c r="E58" s="47" t="s">
        <v>47</v>
      </c>
      <c r="F58" s="37" t="s">
        <v>202</v>
      </c>
      <c r="G58" s="36" t="s">
        <v>172</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c r="A59" s="36" t="s">
        <v>39</v>
      </c>
      <c r="B59" s="47" t="s">
        <v>59</v>
      </c>
      <c r="C59" s="51" t="s">
        <v>47</v>
      </c>
      <c r="D59" s="47" t="s">
        <v>47</v>
      </c>
      <c r="E59" s="47" t="s">
        <v>47</v>
      </c>
      <c r="F59" s="37" t="s">
        <v>202</v>
      </c>
      <c r="G59" s="36" t="s">
        <v>174</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64</v>
      </c>
      <c r="AM59" s="37" t="s">
        <v>65</v>
      </c>
      <c r="AN59" s="36" t="s">
        <v>835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c r="A60" s="36" t="s">
        <v>39</v>
      </c>
      <c r="B60" s="47" t="s">
        <v>59</v>
      </c>
      <c r="C60" s="51" t="s">
        <v>47</v>
      </c>
      <c r="D60" s="47" t="s">
        <v>47</v>
      </c>
      <c r="E60" s="47" t="s">
        <v>47</v>
      </c>
      <c r="F60" s="37" t="s">
        <v>202</v>
      </c>
      <c r="G60" s="36" t="s">
        <v>175</v>
      </c>
      <c r="H60" s="31">
        <v>0.02</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c r="A61" s="36" t="s">
        <v>39</v>
      </c>
      <c r="B61" s="47" t="s">
        <v>40</v>
      </c>
      <c r="C61" s="51" t="s">
        <v>47</v>
      </c>
      <c r="D61" s="51" t="s">
        <v>47</v>
      </c>
      <c r="E61" s="51" t="s">
        <v>47</v>
      </c>
      <c r="F61" s="38" t="s">
        <v>201</v>
      </c>
      <c r="G61" s="36" t="s">
        <v>153</v>
      </c>
      <c r="H61" s="31">
        <v>0.1</v>
      </c>
      <c r="I61" s="224"/>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6">+J61+L61+N61+P61+R61+T61+V61+X61+Z61+AB61+AD61+AF61</f>
        <v>1</v>
      </c>
      <c r="AI61" s="53">
        <v>45200</v>
      </c>
      <c r="AJ61" s="53">
        <v>45260</v>
      </c>
      <c r="AK61" s="37" t="s">
        <v>154</v>
      </c>
      <c r="AL61" s="36" t="s">
        <v>234</v>
      </c>
      <c r="AM61" s="36" t="s">
        <v>239</v>
      </c>
      <c r="AN61" s="25" t="s">
        <v>43</v>
      </c>
      <c r="AO61" s="25" t="s">
        <v>46</v>
      </c>
      <c r="AP61" s="25"/>
    </row>
    <row r="62" spans="1:117" ht="102" hidden="1" customHeight="1">
      <c r="A62" s="36" t="s">
        <v>39</v>
      </c>
      <c r="B62" s="47" t="s">
        <v>40</v>
      </c>
      <c r="C62" s="51" t="s">
        <v>47</v>
      </c>
      <c r="D62" s="51" t="s">
        <v>47</v>
      </c>
      <c r="E62" s="51" t="s">
        <v>47</v>
      </c>
      <c r="F62" s="37" t="s">
        <v>218</v>
      </c>
      <c r="G62" s="36" t="s">
        <v>121</v>
      </c>
      <c r="H62" s="29">
        <v>0.1</v>
      </c>
      <c r="I62" s="224"/>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c r="A63" s="36" t="s">
        <v>39</v>
      </c>
      <c r="B63" s="47" t="s">
        <v>40</v>
      </c>
      <c r="C63" s="51" t="s">
        <v>47</v>
      </c>
      <c r="D63" s="51" t="s">
        <v>47</v>
      </c>
      <c r="E63" s="51" t="s">
        <v>47</v>
      </c>
      <c r="F63" s="37" t="s">
        <v>219</v>
      </c>
      <c r="G63" s="36" t="s">
        <v>228</v>
      </c>
      <c r="H63" s="29">
        <v>0.1</v>
      </c>
      <c r="I63" s="224"/>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c r="A64" s="36" t="s">
        <v>39</v>
      </c>
      <c r="B64" s="47" t="s">
        <v>40</v>
      </c>
      <c r="C64" s="51" t="s">
        <v>47</v>
      </c>
      <c r="D64" s="51" t="s">
        <v>47</v>
      </c>
      <c r="E64" s="51" t="s">
        <v>47</v>
      </c>
      <c r="F64" s="37" t="s">
        <v>220</v>
      </c>
      <c r="G64" s="36" t="s">
        <v>260</v>
      </c>
      <c r="H64" s="29">
        <v>0.1</v>
      </c>
      <c r="I64" s="224"/>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c r="A65" s="36" t="s">
        <v>39</v>
      </c>
      <c r="B65" s="47" t="s">
        <v>40</v>
      </c>
      <c r="C65" s="51" t="s">
        <v>47</v>
      </c>
      <c r="D65" s="51" t="s">
        <v>47</v>
      </c>
      <c r="E65" s="51" t="s">
        <v>47</v>
      </c>
      <c r="F65" s="37" t="s">
        <v>221</v>
      </c>
      <c r="G65" s="36" t="s">
        <v>229</v>
      </c>
      <c r="H65" s="29">
        <v>0.5</v>
      </c>
      <c r="I65" s="214">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c r="A66" s="36" t="s">
        <v>39</v>
      </c>
      <c r="B66" s="47" t="s">
        <v>40</v>
      </c>
      <c r="C66" s="51" t="s">
        <v>47</v>
      </c>
      <c r="D66" s="51" t="s">
        <v>47</v>
      </c>
      <c r="E66" s="51" t="s">
        <v>47</v>
      </c>
      <c r="F66" s="37" t="s">
        <v>222</v>
      </c>
      <c r="G66" s="36" t="s">
        <v>230</v>
      </c>
      <c r="H66" s="29">
        <v>0.5</v>
      </c>
      <c r="I66" s="216"/>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 r="A67" s="36" t="s">
        <v>39</v>
      </c>
      <c r="B67" s="47" t="s">
        <v>40</v>
      </c>
      <c r="C67" s="51" t="s">
        <v>47</v>
      </c>
      <c r="D67" s="51" t="s">
        <v>47</v>
      </c>
      <c r="E67" s="51" t="s">
        <v>47</v>
      </c>
      <c r="F67" s="37" t="s">
        <v>187</v>
      </c>
      <c r="G67" s="36" t="s">
        <v>97</v>
      </c>
      <c r="H67" s="31">
        <v>0.1</v>
      </c>
      <c r="I67" s="214">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 r="A68" s="36" t="s">
        <v>39</v>
      </c>
      <c r="B68" s="47" t="s">
        <v>40</v>
      </c>
      <c r="C68" s="51" t="s">
        <v>47</v>
      </c>
      <c r="D68" s="51" t="s">
        <v>47</v>
      </c>
      <c r="E68" s="51" t="s">
        <v>47</v>
      </c>
      <c r="F68" s="37" t="s">
        <v>187</v>
      </c>
      <c r="G68" s="36" t="s">
        <v>205</v>
      </c>
      <c r="H68" s="31">
        <v>0.1</v>
      </c>
      <c r="I68" s="215"/>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 r="A69" s="36" t="s">
        <v>39</v>
      </c>
      <c r="B69" s="47" t="s">
        <v>40</v>
      </c>
      <c r="C69" s="51" t="s">
        <v>47</v>
      </c>
      <c r="D69" s="51" t="s">
        <v>47</v>
      </c>
      <c r="E69" s="51" t="s">
        <v>47</v>
      </c>
      <c r="F69" s="37" t="s">
        <v>187</v>
      </c>
      <c r="G69" s="36" t="s">
        <v>206</v>
      </c>
      <c r="H69" s="31">
        <v>0.1</v>
      </c>
      <c r="I69" s="215"/>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 r="A70" s="36" t="s">
        <v>39</v>
      </c>
      <c r="B70" s="47" t="s">
        <v>40</v>
      </c>
      <c r="C70" s="51" t="s">
        <v>47</v>
      </c>
      <c r="D70" s="51" t="s">
        <v>47</v>
      </c>
      <c r="E70" s="51" t="s">
        <v>47</v>
      </c>
      <c r="F70" s="37" t="s">
        <v>187</v>
      </c>
      <c r="G70" s="37" t="s">
        <v>101</v>
      </c>
      <c r="H70" s="29">
        <v>0.2</v>
      </c>
      <c r="I70" s="215"/>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c r="A71" s="36" t="s">
        <v>39</v>
      </c>
      <c r="B71" s="47" t="s">
        <v>40</v>
      </c>
      <c r="C71" s="51" t="s">
        <v>47</v>
      </c>
      <c r="D71" s="51" t="s">
        <v>47</v>
      </c>
      <c r="E71" s="51" t="s">
        <v>47</v>
      </c>
      <c r="F71" s="37" t="s">
        <v>223</v>
      </c>
      <c r="G71" s="36" t="s">
        <v>233</v>
      </c>
      <c r="H71" s="29">
        <v>0.2</v>
      </c>
      <c r="I71" s="215"/>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c r="A72" s="36" t="s">
        <v>39</v>
      </c>
      <c r="B72" s="47" t="s">
        <v>40</v>
      </c>
      <c r="C72" s="51" t="s">
        <v>47</v>
      </c>
      <c r="D72" s="51" t="s">
        <v>47</v>
      </c>
      <c r="E72" s="51" t="s">
        <v>47</v>
      </c>
      <c r="F72" s="37" t="s">
        <v>224</v>
      </c>
      <c r="G72" s="36" t="s">
        <v>232</v>
      </c>
      <c r="H72" s="29">
        <v>0.1</v>
      </c>
      <c r="I72" s="215"/>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c r="A73" s="36" t="s">
        <v>39</v>
      </c>
      <c r="B73" s="47" t="s">
        <v>40</v>
      </c>
      <c r="C73" s="51" t="s">
        <v>47</v>
      </c>
      <c r="D73" s="51" t="s">
        <v>47</v>
      </c>
      <c r="E73" s="51" t="s">
        <v>47</v>
      </c>
      <c r="F73" s="37" t="s">
        <v>225</v>
      </c>
      <c r="G73" s="36" t="s">
        <v>272</v>
      </c>
      <c r="H73" s="29">
        <v>0.1</v>
      </c>
      <c r="I73" s="215"/>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ht="102" hidden="1" customHeight="1">
      <c r="A74" s="36" t="s">
        <v>39</v>
      </c>
      <c r="B74" s="47" t="s">
        <v>40</v>
      </c>
      <c r="C74" s="51" t="s">
        <v>47</v>
      </c>
      <c r="D74" s="51" t="s">
        <v>47</v>
      </c>
      <c r="E74" s="51" t="s">
        <v>47</v>
      </c>
      <c r="F74" s="37" t="s">
        <v>226</v>
      </c>
      <c r="G74" s="36" t="s">
        <v>231</v>
      </c>
      <c r="H74" s="29">
        <v>0.1</v>
      </c>
      <c r="I74" s="216"/>
      <c r="J74" s="29"/>
      <c r="K74" s="29"/>
      <c r="L74" s="29"/>
      <c r="M74" s="29"/>
      <c r="N74" s="29"/>
      <c r="O74" s="29"/>
      <c r="P74" s="29"/>
      <c r="Q74" s="29"/>
      <c r="R74" s="29"/>
      <c r="S74" s="29"/>
      <c r="T74" s="29"/>
      <c r="U74" s="29"/>
      <c r="V74" s="29"/>
      <c r="W74" s="29"/>
      <c r="X74" s="29">
        <v>0.5</v>
      </c>
      <c r="Y74" s="29"/>
      <c r="Z74" s="29">
        <v>0.5</v>
      </c>
      <c r="AA74" s="29"/>
      <c r="AB74" s="29"/>
      <c r="AC74" s="29"/>
      <c r="AD74" s="29"/>
      <c r="AE74" s="29"/>
      <c r="AF74" s="29"/>
      <c r="AG74" s="29"/>
      <c r="AH74" s="29">
        <f t="shared" si="6"/>
        <v>1</v>
      </c>
      <c r="AI74" s="48">
        <v>45139</v>
      </c>
      <c r="AJ74" s="48">
        <v>45199</v>
      </c>
      <c r="AK74" s="36" t="s">
        <v>267</v>
      </c>
      <c r="AL74" s="37" t="s">
        <v>44</v>
      </c>
      <c r="AM74" s="37" t="s">
        <v>268</v>
      </c>
      <c r="AN74" s="25" t="s">
        <v>45</v>
      </c>
      <c r="AO74" s="25" t="s">
        <v>46</v>
      </c>
      <c r="AP74" s="25"/>
      <c r="DM74" s="2"/>
    </row>
    <row r="75" spans="1:117" s="1" customFormat="1" ht="77.25" hidden="1">
      <c r="A75" s="36" t="s">
        <v>39</v>
      </c>
      <c r="B75" s="47" t="s">
        <v>40</v>
      </c>
      <c r="C75" s="51" t="s">
        <v>47</v>
      </c>
      <c r="D75" s="51" t="s">
        <v>47</v>
      </c>
      <c r="E75" s="51" t="s">
        <v>47</v>
      </c>
      <c r="F75" s="37" t="s">
        <v>227</v>
      </c>
      <c r="G75" s="36" t="s">
        <v>78</v>
      </c>
      <c r="H75" s="31">
        <v>0.1</v>
      </c>
      <c r="I75" s="217">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c r="AP75" s="25"/>
    </row>
    <row r="76" spans="1:117" s="1" customFormat="1" ht="97.5" hidden="1" customHeight="1">
      <c r="A76" s="36" t="s">
        <v>39</v>
      </c>
      <c r="B76" s="47" t="s">
        <v>40</v>
      </c>
      <c r="C76" s="51" t="s">
        <v>47</v>
      </c>
      <c r="D76" s="51" t="s">
        <v>47</v>
      </c>
      <c r="E76" s="51" t="s">
        <v>47</v>
      </c>
      <c r="F76" s="37" t="s">
        <v>184</v>
      </c>
      <c r="G76" s="36" t="s">
        <v>81</v>
      </c>
      <c r="H76" s="31">
        <v>0.2</v>
      </c>
      <c r="I76" s="218"/>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c r="AP76" s="25"/>
    </row>
    <row r="77" spans="1:117" s="1" customFormat="1" ht="77.25" hidden="1">
      <c r="A77" s="36" t="s">
        <v>39</v>
      </c>
      <c r="B77" s="47" t="s">
        <v>40</v>
      </c>
      <c r="C77" s="51" t="s">
        <v>47</v>
      </c>
      <c r="D77" s="51" t="s">
        <v>47</v>
      </c>
      <c r="E77" s="51" t="s">
        <v>47</v>
      </c>
      <c r="F77" s="37" t="s">
        <v>183</v>
      </c>
      <c r="G77" s="36" t="s">
        <v>83</v>
      </c>
      <c r="H77" s="31">
        <v>0.1</v>
      </c>
      <c r="I77" s="218"/>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c r="AP77" s="25"/>
    </row>
    <row r="78" spans="1:117" s="1" customFormat="1" ht="113.25" hidden="1" customHeight="1">
      <c r="A78" s="36" t="s">
        <v>39</v>
      </c>
      <c r="B78" s="47" t="s">
        <v>40</v>
      </c>
      <c r="C78" s="51" t="s">
        <v>47</v>
      </c>
      <c r="D78" s="51" t="s">
        <v>47</v>
      </c>
      <c r="E78" s="51" t="s">
        <v>47</v>
      </c>
      <c r="F78" s="37" t="s">
        <v>183</v>
      </c>
      <c r="G78" s="36" t="s">
        <v>85</v>
      </c>
      <c r="H78" s="31">
        <v>0.2</v>
      </c>
      <c r="I78" s="218"/>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c r="AP78" s="25"/>
    </row>
    <row r="79" spans="1:117" s="1" customFormat="1" ht="92.25" hidden="1" customHeight="1">
      <c r="A79" s="36" t="s">
        <v>39</v>
      </c>
      <c r="B79" s="47" t="s">
        <v>40</v>
      </c>
      <c r="C79" s="51" t="s">
        <v>47</v>
      </c>
      <c r="D79" s="51" t="s">
        <v>47</v>
      </c>
      <c r="E79" s="51" t="s">
        <v>47</v>
      </c>
      <c r="F79" s="37" t="s">
        <v>186</v>
      </c>
      <c r="G79" s="36" t="s">
        <v>87</v>
      </c>
      <c r="H79" s="31">
        <v>0.2</v>
      </c>
      <c r="I79" s="218"/>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c r="AP79" s="25"/>
    </row>
    <row r="80" spans="1:117" s="1" customFormat="1" ht="98.25" hidden="1" customHeight="1">
      <c r="A80" s="36" t="s">
        <v>39</v>
      </c>
      <c r="B80" s="47" t="s">
        <v>40</v>
      </c>
      <c r="C80" s="51" t="s">
        <v>47</v>
      </c>
      <c r="D80" s="51" t="s">
        <v>47</v>
      </c>
      <c r="E80" s="51" t="s">
        <v>47</v>
      </c>
      <c r="F80" s="37" t="s">
        <v>185</v>
      </c>
      <c r="G80" s="36" t="s">
        <v>92</v>
      </c>
      <c r="H80" s="31">
        <v>0.2</v>
      </c>
      <c r="I80" s="219"/>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P80" s="25"/>
    </row>
    <row r="83" spans="1:42" s="1" customFormat="1">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sheetData>
  <autoFilter ref="A7:AP80" xr:uid="{00000000-0009-0000-0000-00000300000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I75:I80"/>
    <mergeCell ref="AO5:AP5"/>
    <mergeCell ref="AO7:AO9"/>
    <mergeCell ref="AP36:AP37"/>
    <mergeCell ref="I10:I18"/>
    <mergeCell ref="I19:I29"/>
    <mergeCell ref="I30:I48"/>
    <mergeCell ref="I49:I50"/>
    <mergeCell ref="I51:I64"/>
    <mergeCell ref="I65:I66"/>
    <mergeCell ref="AP7:AP9"/>
    <mergeCell ref="J8:K8"/>
    <mergeCell ref="L8:M8"/>
    <mergeCell ref="N8:O8"/>
    <mergeCell ref="P8:Q8"/>
    <mergeCell ref="T8:U8"/>
    <mergeCell ref="I67:I74"/>
    <mergeCell ref="AN7:AN9"/>
    <mergeCell ref="AH7:AH9"/>
    <mergeCell ref="AI7:AI9"/>
    <mergeCell ref="AJ7:AJ9"/>
    <mergeCell ref="AK7:AK9"/>
    <mergeCell ref="AL7:AL9"/>
    <mergeCell ref="AM7:AM9"/>
    <mergeCell ref="F7:F9"/>
    <mergeCell ref="G7:G9"/>
    <mergeCell ref="H7:H9"/>
    <mergeCell ref="I7:I9"/>
    <mergeCell ref="J7:AG7"/>
    <mergeCell ref="AB8:AC8"/>
    <mergeCell ref="AD8:AE8"/>
    <mergeCell ref="AF8:AG8"/>
    <mergeCell ref="R8:S8"/>
    <mergeCell ref="V8:W8"/>
    <mergeCell ref="X8:Y8"/>
    <mergeCell ref="Z8:AA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xr:uid="{00000000-0002-0000-0300-000000000000}"/>
    <dataValidation allowBlank="1" showInputMessage="1" showErrorMessage="1" prompt="Son los hitos o grandes actividades a ejecutar en el plan de acción y que se pueden medir en tiempo de ejecución, producto o entregables._x000a__x000a_Nota: formular en infinitivo" sqref="F64465 F64455:F64456" xr:uid="{00000000-0002-0000-0300-000001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M87"/>
  <sheetViews>
    <sheetView view="pageBreakPreview" zoomScale="60" zoomScaleNormal="60" workbookViewId="0">
      <selection activeCell="AO5" sqref="AO5:AP5"/>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45106</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4</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hidden="1" customHeight="1">
      <c r="A10" s="36" t="s">
        <v>39</v>
      </c>
      <c r="B10" s="47" t="s">
        <v>40</v>
      </c>
      <c r="C10" s="51" t="s">
        <v>47</v>
      </c>
      <c r="D10" s="51" t="s">
        <v>47</v>
      </c>
      <c r="E10" s="51" t="s">
        <v>47</v>
      </c>
      <c r="F10" s="38" t="s">
        <v>209</v>
      </c>
      <c r="G10" s="36" t="s">
        <v>249</v>
      </c>
      <c r="H10" s="31">
        <v>0.15</v>
      </c>
      <c r="I10" s="220">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22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22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c r="A16" s="36" t="s">
        <v>39</v>
      </c>
      <c r="B16" s="47" t="s">
        <v>40</v>
      </c>
      <c r="C16" s="51" t="s">
        <v>47</v>
      </c>
      <c r="D16" s="51" t="s">
        <v>47</v>
      </c>
      <c r="E16" s="51" t="s">
        <v>47</v>
      </c>
      <c r="F16" s="38" t="s">
        <v>198</v>
      </c>
      <c r="G16" s="36" t="s">
        <v>144</v>
      </c>
      <c r="H16" s="52">
        <v>0.1</v>
      </c>
      <c r="I16" s="220"/>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c r="A17" s="36" t="s">
        <v>39</v>
      </c>
      <c r="B17" s="47" t="s">
        <v>40</v>
      </c>
      <c r="C17" s="51" t="s">
        <v>47</v>
      </c>
      <c r="D17" s="51" t="s">
        <v>47</v>
      </c>
      <c r="E17" s="51" t="s">
        <v>47</v>
      </c>
      <c r="F17" s="38" t="s">
        <v>198</v>
      </c>
      <c r="G17" s="36" t="s">
        <v>155</v>
      </c>
      <c r="H17" s="52">
        <v>0.1</v>
      </c>
      <c r="I17" s="22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c r="A18" s="36" t="s">
        <v>39</v>
      </c>
      <c r="B18" s="47" t="s">
        <v>40</v>
      </c>
      <c r="C18" s="51" t="s">
        <v>47</v>
      </c>
      <c r="D18" s="51" t="s">
        <v>47</v>
      </c>
      <c r="E18" s="51" t="s">
        <v>47</v>
      </c>
      <c r="F18" s="38" t="s">
        <v>200</v>
      </c>
      <c r="G18" s="36" t="s">
        <v>204</v>
      </c>
      <c r="H18" s="52">
        <v>0.1</v>
      </c>
      <c r="I18" s="22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c r="A19" s="36" t="s">
        <v>39</v>
      </c>
      <c r="B19" s="47" t="s">
        <v>40</v>
      </c>
      <c r="C19" s="51" t="s">
        <v>47</v>
      </c>
      <c r="D19" s="51" t="s">
        <v>47</v>
      </c>
      <c r="E19" s="51" t="s">
        <v>47</v>
      </c>
      <c r="F19" s="38" t="s">
        <v>200</v>
      </c>
      <c r="G19" s="36" t="s">
        <v>148</v>
      </c>
      <c r="H19" s="31">
        <v>0.1</v>
      </c>
      <c r="I19" s="22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c r="A20" s="36" t="s">
        <v>39</v>
      </c>
      <c r="B20" s="47" t="s">
        <v>40</v>
      </c>
      <c r="C20" s="51" t="s">
        <v>47</v>
      </c>
      <c r="D20" s="51" t="s">
        <v>47</v>
      </c>
      <c r="E20" s="51" t="s">
        <v>47</v>
      </c>
      <c r="F20" s="37" t="s">
        <v>191</v>
      </c>
      <c r="G20" s="36" t="s">
        <v>203</v>
      </c>
      <c r="H20" s="29">
        <v>0.05</v>
      </c>
      <c r="I20" s="221"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c r="A21" s="36" t="s">
        <v>39</v>
      </c>
      <c r="B21" s="47" t="s">
        <v>40</v>
      </c>
      <c r="C21" s="51" t="s">
        <v>47</v>
      </c>
      <c r="D21" s="51" t="s">
        <v>47</v>
      </c>
      <c r="E21" s="51" t="s">
        <v>47</v>
      </c>
      <c r="F21" s="37" t="s">
        <v>191</v>
      </c>
      <c r="G21" s="36" t="s">
        <v>119</v>
      </c>
      <c r="H21" s="29">
        <v>0.2</v>
      </c>
      <c r="I21" s="22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c r="A22" s="36" t="s">
        <v>39</v>
      </c>
      <c r="B22" s="47" t="s">
        <v>40</v>
      </c>
      <c r="C22" s="51" t="s">
        <v>47</v>
      </c>
      <c r="D22" s="51" t="s">
        <v>47</v>
      </c>
      <c r="E22" s="51" t="s">
        <v>47</v>
      </c>
      <c r="F22" s="37" t="s">
        <v>192</v>
      </c>
      <c r="G22" s="36" t="s">
        <v>117</v>
      </c>
      <c r="H22" s="29">
        <v>0.05</v>
      </c>
      <c r="I22" s="22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c r="A23" s="36" t="s">
        <v>39</v>
      </c>
      <c r="B23" s="47" t="s">
        <v>40</v>
      </c>
      <c r="C23" s="51" t="s">
        <v>47</v>
      </c>
      <c r="D23" s="51" t="s">
        <v>47</v>
      </c>
      <c r="E23" s="51" t="s">
        <v>47</v>
      </c>
      <c r="F23" s="37" t="s">
        <v>195</v>
      </c>
      <c r="G23" s="160" t="s">
        <v>127</v>
      </c>
      <c r="H23" s="29">
        <v>0.2</v>
      </c>
      <c r="I23" s="22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c r="A24" s="36" t="s">
        <v>39</v>
      </c>
      <c r="B24" s="47" t="s">
        <v>40</v>
      </c>
      <c r="C24" s="51" t="s">
        <v>47</v>
      </c>
      <c r="D24" s="51" t="s">
        <v>47</v>
      </c>
      <c r="E24" s="51" t="s">
        <v>47</v>
      </c>
      <c r="F24" s="37" t="s">
        <v>195</v>
      </c>
      <c r="G24" s="36" t="s">
        <v>129</v>
      </c>
      <c r="H24" s="29">
        <v>0.05</v>
      </c>
      <c r="I24" s="22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c r="A25" s="36" t="s">
        <v>39</v>
      </c>
      <c r="B25" s="47" t="s">
        <v>40</v>
      </c>
      <c r="C25" s="51" t="s">
        <v>47</v>
      </c>
      <c r="D25" s="51" t="s">
        <v>47</v>
      </c>
      <c r="E25" s="51" t="s">
        <v>47</v>
      </c>
      <c r="F25" s="37" t="s">
        <v>190</v>
      </c>
      <c r="G25" s="36" t="s">
        <v>131</v>
      </c>
      <c r="H25" s="29">
        <v>0.05</v>
      </c>
      <c r="I25" s="22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c r="A26" s="36" t="s">
        <v>39</v>
      </c>
      <c r="B26" s="47" t="s">
        <v>40</v>
      </c>
      <c r="C26" s="51" t="s">
        <v>47</v>
      </c>
      <c r="D26" s="51" t="s">
        <v>47</v>
      </c>
      <c r="E26" s="51" t="s">
        <v>47</v>
      </c>
      <c r="F26" s="37" t="s">
        <v>190</v>
      </c>
      <c r="G26" s="36" t="s">
        <v>133</v>
      </c>
      <c r="H26" s="29">
        <v>0.1</v>
      </c>
      <c r="I26" s="22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c r="A27" s="36" t="s">
        <v>39</v>
      </c>
      <c r="B27" s="47" t="s">
        <v>40</v>
      </c>
      <c r="C27" s="51" t="s">
        <v>47</v>
      </c>
      <c r="D27" s="51" t="s">
        <v>47</v>
      </c>
      <c r="E27" s="51" t="s">
        <v>47</v>
      </c>
      <c r="F27" s="37" t="s">
        <v>190</v>
      </c>
      <c r="G27" s="36" t="s">
        <v>114</v>
      </c>
      <c r="H27" s="29">
        <v>0.1</v>
      </c>
      <c r="I27" s="22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c r="A28" s="36" t="s">
        <v>39</v>
      </c>
      <c r="B28" s="47" t="s">
        <v>40</v>
      </c>
      <c r="C28" s="51" t="s">
        <v>47</v>
      </c>
      <c r="D28" s="51" t="s">
        <v>47</v>
      </c>
      <c r="E28" s="51" t="s">
        <v>47</v>
      </c>
      <c r="F28" s="37" t="s">
        <v>190</v>
      </c>
      <c r="G28" s="160" t="s">
        <v>827</v>
      </c>
      <c r="H28" s="29">
        <v>0.1</v>
      </c>
      <c r="I28" s="22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c r="A29" s="36" t="s">
        <v>39</v>
      </c>
      <c r="B29" s="47" t="s">
        <v>40</v>
      </c>
      <c r="C29" s="51" t="s">
        <v>47</v>
      </c>
      <c r="D29" s="51" t="s">
        <v>47</v>
      </c>
      <c r="E29" s="51" t="s">
        <v>47</v>
      </c>
      <c r="F29" s="37" t="s">
        <v>215</v>
      </c>
      <c r="G29" s="36" t="s">
        <v>216</v>
      </c>
      <c r="H29" s="29">
        <v>0.05</v>
      </c>
      <c r="I29" s="22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c r="A30" s="36" t="s">
        <v>39</v>
      </c>
      <c r="B30" s="47" t="s">
        <v>40</v>
      </c>
      <c r="C30" s="51" t="s">
        <v>47</v>
      </c>
      <c r="D30" s="51" t="s">
        <v>47</v>
      </c>
      <c r="E30" s="51" t="s">
        <v>47</v>
      </c>
      <c r="F30" s="37" t="s">
        <v>194</v>
      </c>
      <c r="G30" s="36" t="s">
        <v>125</v>
      </c>
      <c r="H30" s="29">
        <v>0.05</v>
      </c>
      <c r="I30" s="22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c r="A31" s="36" t="s">
        <v>39</v>
      </c>
      <c r="B31" s="47" t="s">
        <v>40</v>
      </c>
      <c r="C31" s="51" t="s">
        <v>47</v>
      </c>
      <c r="D31" s="51" t="s">
        <v>47</v>
      </c>
      <c r="E31" s="51" t="s">
        <v>47</v>
      </c>
      <c r="F31" s="37" t="s">
        <v>193</v>
      </c>
      <c r="G31" s="36" t="s">
        <v>123</v>
      </c>
      <c r="H31" s="29">
        <v>0.05</v>
      </c>
      <c r="I31" s="217">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c r="A32" s="36" t="s">
        <v>39</v>
      </c>
      <c r="B32" s="47" t="s">
        <v>40</v>
      </c>
      <c r="C32" s="51" t="s">
        <v>47</v>
      </c>
      <c r="D32" s="51" t="s">
        <v>47</v>
      </c>
      <c r="E32" s="51" t="s">
        <v>47</v>
      </c>
      <c r="F32" s="37" t="s">
        <v>193</v>
      </c>
      <c r="G32" s="36" t="s">
        <v>140</v>
      </c>
      <c r="H32" s="29">
        <v>0.05</v>
      </c>
      <c r="I32" s="21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c r="A33" s="36" t="s">
        <v>39</v>
      </c>
      <c r="B33" s="47" t="s">
        <v>40</v>
      </c>
      <c r="C33" s="51" t="s">
        <v>47</v>
      </c>
      <c r="D33" s="51" t="s">
        <v>47</v>
      </c>
      <c r="E33" s="51" t="s">
        <v>47</v>
      </c>
      <c r="F33" s="37" t="s">
        <v>188</v>
      </c>
      <c r="G33" s="36" t="s">
        <v>142</v>
      </c>
      <c r="H33" s="29">
        <v>0.05</v>
      </c>
      <c r="I33" s="21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c r="A34" s="36" t="s">
        <v>39</v>
      </c>
      <c r="B34" s="47" t="s">
        <v>40</v>
      </c>
      <c r="C34" s="51" t="s">
        <v>47</v>
      </c>
      <c r="D34" s="51" t="s">
        <v>47</v>
      </c>
      <c r="E34" s="51" t="s">
        <v>47</v>
      </c>
      <c r="F34" s="37" t="s">
        <v>188</v>
      </c>
      <c r="G34" s="36" t="s">
        <v>103</v>
      </c>
      <c r="H34" s="29">
        <v>0.05</v>
      </c>
      <c r="I34" s="21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c r="A35" s="36" t="s">
        <v>39</v>
      </c>
      <c r="B35" s="47" t="s">
        <v>40</v>
      </c>
      <c r="C35" s="51" t="s">
        <v>47</v>
      </c>
      <c r="D35" s="51" t="s">
        <v>47</v>
      </c>
      <c r="E35" s="51" t="s">
        <v>47</v>
      </c>
      <c r="F35" s="37" t="s">
        <v>188</v>
      </c>
      <c r="G35" s="36" t="s">
        <v>105</v>
      </c>
      <c r="H35" s="29">
        <v>0.05</v>
      </c>
      <c r="I35" s="21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c r="A36" s="36" t="s">
        <v>39</v>
      </c>
      <c r="B36" s="47" t="s">
        <v>40</v>
      </c>
      <c r="C36" s="51" t="s">
        <v>47</v>
      </c>
      <c r="D36" s="51" t="s">
        <v>47</v>
      </c>
      <c r="E36" s="51" t="s">
        <v>47</v>
      </c>
      <c r="F36" s="37" t="s">
        <v>188</v>
      </c>
      <c r="G36" s="36" t="s">
        <v>107</v>
      </c>
      <c r="H36" s="29">
        <v>0.05</v>
      </c>
      <c r="I36" s="21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c r="A37" s="36" t="s">
        <v>39</v>
      </c>
      <c r="B37" s="47" t="s">
        <v>40</v>
      </c>
      <c r="C37" s="42" t="s">
        <v>47</v>
      </c>
      <c r="D37" s="42" t="s">
        <v>47</v>
      </c>
      <c r="E37" s="42" t="s">
        <v>47</v>
      </c>
      <c r="F37" s="37" t="s">
        <v>188</v>
      </c>
      <c r="G37" s="36" t="s">
        <v>177</v>
      </c>
      <c r="H37" s="29">
        <v>0.1</v>
      </c>
      <c r="I37" s="21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c r="A38" s="36" t="s">
        <v>39</v>
      </c>
      <c r="B38" s="47" t="s">
        <v>40</v>
      </c>
      <c r="C38" s="39" t="s">
        <v>47</v>
      </c>
      <c r="D38" s="39" t="s">
        <v>47</v>
      </c>
      <c r="E38" s="39" t="s">
        <v>47</v>
      </c>
      <c r="F38" s="37" t="s">
        <v>188</v>
      </c>
      <c r="G38" s="39" t="s">
        <v>181</v>
      </c>
      <c r="H38" s="29">
        <v>0.1</v>
      </c>
      <c r="I38" s="218"/>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246" t="s">
        <v>829</v>
      </c>
    </row>
    <row r="39" spans="1:42" s="33" customFormat="1" ht="76.5">
      <c r="A39" s="57" t="s">
        <v>39</v>
      </c>
      <c r="B39" s="58" t="s">
        <v>40</v>
      </c>
      <c r="C39" s="199" t="s">
        <v>47</v>
      </c>
      <c r="D39" s="199" t="s">
        <v>47</v>
      </c>
      <c r="E39" s="199" t="s">
        <v>47</v>
      </c>
      <c r="F39" s="59" t="s">
        <v>188</v>
      </c>
      <c r="G39" s="199" t="s">
        <v>181</v>
      </c>
      <c r="H39" s="60">
        <v>0.1</v>
      </c>
      <c r="I39" s="218"/>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247"/>
    </row>
    <row r="40" spans="1:42" s="28" customFormat="1" ht="103.5" hidden="1" customHeight="1">
      <c r="A40" s="36" t="s">
        <v>39</v>
      </c>
      <c r="B40" s="47" t="s">
        <v>40</v>
      </c>
      <c r="C40" s="51" t="s">
        <v>47</v>
      </c>
      <c r="D40" s="51" t="s">
        <v>47</v>
      </c>
      <c r="E40" s="51" t="s">
        <v>47</v>
      </c>
      <c r="F40" s="37" t="s">
        <v>199</v>
      </c>
      <c r="G40" s="36" t="s">
        <v>146</v>
      </c>
      <c r="H40" s="31">
        <v>0.04</v>
      </c>
      <c r="I40" s="218"/>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c r="A41" s="36" t="s">
        <v>39</v>
      </c>
      <c r="B41" s="47" t="s">
        <v>40</v>
      </c>
      <c r="C41" s="51" t="s">
        <v>47</v>
      </c>
      <c r="D41" s="51" t="s">
        <v>47</v>
      </c>
      <c r="E41" s="51" t="s">
        <v>47</v>
      </c>
      <c r="F41" s="37" t="s">
        <v>199</v>
      </c>
      <c r="G41" s="36" t="s">
        <v>207</v>
      </c>
      <c r="H41" s="31">
        <v>0.04</v>
      </c>
      <c r="I41" s="218"/>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c r="A42" s="36" t="s">
        <v>39</v>
      </c>
      <c r="B42" s="47" t="s">
        <v>40</v>
      </c>
      <c r="C42" s="51" t="s">
        <v>47</v>
      </c>
      <c r="D42" s="51" t="s">
        <v>47</v>
      </c>
      <c r="E42" s="51" t="s">
        <v>47</v>
      </c>
      <c r="F42" s="37" t="s">
        <v>199</v>
      </c>
      <c r="G42" s="36" t="s">
        <v>150</v>
      </c>
      <c r="H42" s="31">
        <v>0.04</v>
      </c>
      <c r="I42" s="218"/>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c r="A43" s="36" t="s">
        <v>39</v>
      </c>
      <c r="B43" s="47" t="s">
        <v>40</v>
      </c>
      <c r="C43" s="51" t="s">
        <v>47</v>
      </c>
      <c r="D43" s="51" t="s">
        <v>47</v>
      </c>
      <c r="E43" s="51" t="s">
        <v>47</v>
      </c>
      <c r="F43" s="37" t="s">
        <v>189</v>
      </c>
      <c r="G43" s="36" t="s">
        <v>109</v>
      </c>
      <c r="H43" s="29">
        <v>0.05</v>
      </c>
      <c r="I43" s="218"/>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c r="A44" s="36" t="s">
        <v>39</v>
      </c>
      <c r="B44" s="47" t="s">
        <v>40</v>
      </c>
      <c r="C44" s="51" t="s">
        <v>47</v>
      </c>
      <c r="D44" s="51" t="s">
        <v>47</v>
      </c>
      <c r="E44" s="51" t="s">
        <v>47</v>
      </c>
      <c r="F44" s="37" t="s">
        <v>189</v>
      </c>
      <c r="G44" s="36" t="s">
        <v>110</v>
      </c>
      <c r="H44" s="29">
        <v>0.05</v>
      </c>
      <c r="I44" s="218"/>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c r="A45" s="36" t="s">
        <v>39</v>
      </c>
      <c r="B45" s="47" t="s">
        <v>40</v>
      </c>
      <c r="C45" s="51" t="s">
        <v>47</v>
      </c>
      <c r="D45" s="51" t="s">
        <v>47</v>
      </c>
      <c r="E45" s="51" t="s">
        <v>47</v>
      </c>
      <c r="F45" s="37" t="s">
        <v>189</v>
      </c>
      <c r="G45" s="36" t="s">
        <v>112</v>
      </c>
      <c r="H45" s="29">
        <v>0.05</v>
      </c>
      <c r="I45" s="218"/>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c r="A46" s="36" t="s">
        <v>39</v>
      </c>
      <c r="B46" s="47" t="s">
        <v>40</v>
      </c>
      <c r="C46" s="51" t="s">
        <v>47</v>
      </c>
      <c r="D46" s="51" t="s">
        <v>47</v>
      </c>
      <c r="E46" s="51" t="s">
        <v>47</v>
      </c>
      <c r="F46" s="37" t="s">
        <v>196</v>
      </c>
      <c r="G46" s="36" t="s">
        <v>208</v>
      </c>
      <c r="H46" s="29">
        <v>0.03</v>
      </c>
      <c r="I46" s="218"/>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c r="A47" s="36" t="s">
        <v>39</v>
      </c>
      <c r="B47" s="47" t="s">
        <v>40</v>
      </c>
      <c r="C47" s="51" t="s">
        <v>47</v>
      </c>
      <c r="D47" s="51" t="s">
        <v>47</v>
      </c>
      <c r="E47" s="51" t="s">
        <v>47</v>
      </c>
      <c r="F47" s="37" t="s">
        <v>196</v>
      </c>
      <c r="G47" s="36" t="s">
        <v>136</v>
      </c>
      <c r="H47" s="29">
        <v>0.05</v>
      </c>
      <c r="I47" s="218"/>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c r="A48" s="36" t="s">
        <v>39</v>
      </c>
      <c r="B48" s="47" t="s">
        <v>40</v>
      </c>
      <c r="C48" s="51" t="s">
        <v>47</v>
      </c>
      <c r="D48" s="51" t="s">
        <v>47</v>
      </c>
      <c r="E48" s="51" t="s">
        <v>47</v>
      </c>
      <c r="F48" s="37" t="s">
        <v>196</v>
      </c>
      <c r="G48" s="36" t="s">
        <v>138</v>
      </c>
      <c r="H48" s="31">
        <v>0.05</v>
      </c>
      <c r="I48" s="218"/>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c r="A49" s="36" t="s">
        <v>39</v>
      </c>
      <c r="B49" s="47" t="s">
        <v>59</v>
      </c>
      <c r="C49" s="51" t="s">
        <v>47</v>
      </c>
      <c r="D49" s="47" t="s">
        <v>47</v>
      </c>
      <c r="E49" s="47" t="s">
        <v>47</v>
      </c>
      <c r="F49" s="37" t="s">
        <v>271</v>
      </c>
      <c r="G49" s="36" t="s">
        <v>94</v>
      </c>
      <c r="H49" s="31">
        <v>0.1</v>
      </c>
      <c r="I49" s="219"/>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2">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c r="A50" s="36" t="s">
        <v>39</v>
      </c>
      <c r="B50" s="47" t="s">
        <v>40</v>
      </c>
      <c r="C50" s="51" t="s">
        <v>47</v>
      </c>
      <c r="D50" s="51" t="s">
        <v>47</v>
      </c>
      <c r="E50" s="51" t="s">
        <v>47</v>
      </c>
      <c r="F50" s="38" t="s">
        <v>197</v>
      </c>
      <c r="G50" s="36" t="s">
        <v>217</v>
      </c>
      <c r="H50" s="31">
        <v>0.5</v>
      </c>
      <c r="I50" s="214">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3">+J50+L50+N50+P50+R50+T50+V50+X50+Z50+AB50+AD50+AF50</f>
        <v>1</v>
      </c>
      <c r="AI50" s="50">
        <v>44928</v>
      </c>
      <c r="AJ50" s="48">
        <v>44957</v>
      </c>
      <c r="AK50" s="37" t="s">
        <v>255</v>
      </c>
      <c r="AL50" s="37" t="s">
        <v>73</v>
      </c>
      <c r="AM50" s="37" t="s">
        <v>80</v>
      </c>
      <c r="AN50" s="25" t="s">
        <v>74</v>
      </c>
      <c r="AO50" s="25" t="s">
        <v>46</v>
      </c>
      <c r="AP50" s="25"/>
    </row>
    <row r="51" spans="1:117" ht="90.75" hidden="1" customHeight="1">
      <c r="A51" s="36" t="s">
        <v>39</v>
      </c>
      <c r="B51" s="47" t="s">
        <v>40</v>
      </c>
      <c r="C51" s="51" t="s">
        <v>47</v>
      </c>
      <c r="D51" s="51" t="s">
        <v>47</v>
      </c>
      <c r="E51" s="51" t="s">
        <v>47</v>
      </c>
      <c r="F51" s="38" t="s">
        <v>213</v>
      </c>
      <c r="G51" s="36" t="s">
        <v>214</v>
      </c>
      <c r="H51" s="31">
        <v>0.5</v>
      </c>
      <c r="I51" s="215"/>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c r="A52" s="36" t="s">
        <v>39</v>
      </c>
      <c r="B52" s="47" t="s">
        <v>59</v>
      </c>
      <c r="C52" s="42" t="s">
        <v>47</v>
      </c>
      <c r="D52" s="36" t="s">
        <v>47</v>
      </c>
      <c r="E52" s="36" t="s">
        <v>47</v>
      </c>
      <c r="F52" s="37" t="s">
        <v>202</v>
      </c>
      <c r="G52" s="42" t="s">
        <v>179</v>
      </c>
      <c r="H52" s="31">
        <v>0.3</v>
      </c>
      <c r="I52" s="223">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 t="shared" ref="AH52" si="4">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c r="A53" s="36" t="s">
        <v>39</v>
      </c>
      <c r="B53" s="47" t="s">
        <v>59</v>
      </c>
      <c r="C53" s="51" t="s">
        <v>47</v>
      </c>
      <c r="D53" s="47" t="s">
        <v>47</v>
      </c>
      <c r="E53" s="47" t="s">
        <v>47</v>
      </c>
      <c r="F53" s="37" t="s">
        <v>202</v>
      </c>
      <c r="G53" s="36" t="s">
        <v>162</v>
      </c>
      <c r="H53" s="31">
        <v>0.05</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165</v>
      </c>
      <c r="H54" s="31">
        <v>0.05</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5">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166</v>
      </c>
      <c r="H55" s="31">
        <v>0.05</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c r="A56" s="36" t="s">
        <v>39</v>
      </c>
      <c r="B56" s="47" t="s">
        <v>59</v>
      </c>
      <c r="C56" s="51" t="s">
        <v>47</v>
      </c>
      <c r="D56" s="47" t="s">
        <v>47</v>
      </c>
      <c r="E56" s="47" t="s">
        <v>47</v>
      </c>
      <c r="F56" s="37" t="s">
        <v>202</v>
      </c>
      <c r="G56" s="36" t="s">
        <v>168</v>
      </c>
      <c r="H56" s="31">
        <v>0.02</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c r="A57" s="36" t="s">
        <v>39</v>
      </c>
      <c r="B57" s="47" t="s">
        <v>59</v>
      </c>
      <c r="C57" s="51" t="s">
        <v>47</v>
      </c>
      <c r="D57" s="47" t="s">
        <v>47</v>
      </c>
      <c r="E57" s="47" t="s">
        <v>47</v>
      </c>
      <c r="F57" s="37" t="s">
        <v>202</v>
      </c>
      <c r="G57" s="36" t="s">
        <v>170</v>
      </c>
      <c r="H57" s="31">
        <v>0.02</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c r="A58" s="36" t="s">
        <v>39</v>
      </c>
      <c r="B58" s="47" t="s">
        <v>59</v>
      </c>
      <c r="C58" s="51" t="s">
        <v>47</v>
      </c>
      <c r="D58" s="47" t="s">
        <v>47</v>
      </c>
      <c r="E58" s="47" t="s">
        <v>47</v>
      </c>
      <c r="F58" s="37" t="s">
        <v>202</v>
      </c>
      <c r="G58" s="36" t="s">
        <v>171</v>
      </c>
      <c r="H58" s="31">
        <v>0.05</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c r="A59" s="36" t="s">
        <v>39</v>
      </c>
      <c r="B59" s="47" t="s">
        <v>59</v>
      </c>
      <c r="C59" s="51" t="s">
        <v>47</v>
      </c>
      <c r="D59" s="47" t="s">
        <v>47</v>
      </c>
      <c r="E59" s="47" t="s">
        <v>47</v>
      </c>
      <c r="F59" s="37" t="s">
        <v>202</v>
      </c>
      <c r="G59" s="36" t="s">
        <v>172</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c r="A60" s="36" t="s">
        <v>39</v>
      </c>
      <c r="B60" s="47" t="s">
        <v>59</v>
      </c>
      <c r="C60" s="51" t="s">
        <v>47</v>
      </c>
      <c r="D60" s="47" t="s">
        <v>47</v>
      </c>
      <c r="E60" s="47" t="s">
        <v>47</v>
      </c>
      <c r="F60" s="37" t="s">
        <v>202</v>
      </c>
      <c r="G60" s="36" t="s">
        <v>174</v>
      </c>
      <c r="H60" s="31">
        <v>0.02</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hidden="1">
      <c r="A61" s="36" t="s">
        <v>39</v>
      </c>
      <c r="B61" s="47" t="s">
        <v>59</v>
      </c>
      <c r="C61" s="51" t="s">
        <v>47</v>
      </c>
      <c r="D61" s="47" t="s">
        <v>47</v>
      </c>
      <c r="E61" s="47" t="s">
        <v>47</v>
      </c>
      <c r="F61" s="37" t="s">
        <v>202</v>
      </c>
      <c r="G61" s="36" t="s">
        <v>175</v>
      </c>
      <c r="H61" s="31">
        <v>0.02</v>
      </c>
      <c r="I61" s="224"/>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5"/>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c r="A62" s="36" t="s">
        <v>39</v>
      </c>
      <c r="B62" s="47" t="s">
        <v>40</v>
      </c>
      <c r="C62" s="51" t="s">
        <v>47</v>
      </c>
      <c r="D62" s="51" t="s">
        <v>47</v>
      </c>
      <c r="E62" s="51" t="s">
        <v>47</v>
      </c>
      <c r="F62" s="38" t="s">
        <v>201</v>
      </c>
      <c r="G62" s="36" t="s">
        <v>153</v>
      </c>
      <c r="H62" s="31">
        <v>0.1</v>
      </c>
      <c r="I62" s="224"/>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6">+J62+L62+N62+P62+R62+T62+V62+X62+Z62+AB62+AD62+AF62</f>
        <v>1</v>
      </c>
      <c r="AI62" s="53">
        <v>45200</v>
      </c>
      <c r="AJ62" s="53">
        <v>45260</v>
      </c>
      <c r="AK62" s="37" t="s">
        <v>154</v>
      </c>
      <c r="AL62" s="36" t="s">
        <v>234</v>
      </c>
      <c r="AM62" s="36" t="s">
        <v>239</v>
      </c>
      <c r="AN62" s="25" t="s">
        <v>43</v>
      </c>
      <c r="AO62" s="25" t="s">
        <v>46</v>
      </c>
      <c r="AP62" s="25"/>
    </row>
    <row r="63" spans="1:117" ht="102" hidden="1" customHeight="1">
      <c r="A63" s="36" t="s">
        <v>39</v>
      </c>
      <c r="B63" s="47" t="s">
        <v>40</v>
      </c>
      <c r="C63" s="51" t="s">
        <v>47</v>
      </c>
      <c r="D63" s="51" t="s">
        <v>47</v>
      </c>
      <c r="E63" s="51" t="s">
        <v>47</v>
      </c>
      <c r="F63" s="37" t="s">
        <v>218</v>
      </c>
      <c r="G63" s="36" t="s">
        <v>121</v>
      </c>
      <c r="H63" s="29">
        <v>0.1</v>
      </c>
      <c r="I63" s="224"/>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6"/>
        <v>0.99999999999999978</v>
      </c>
      <c r="AI63" s="50">
        <v>44928</v>
      </c>
      <c r="AJ63" s="48">
        <v>45291</v>
      </c>
      <c r="AK63" s="36" t="s">
        <v>122</v>
      </c>
      <c r="AL63" s="37" t="s">
        <v>235</v>
      </c>
      <c r="AM63" s="25" t="s">
        <v>248</v>
      </c>
      <c r="AN63" s="25" t="s">
        <v>247</v>
      </c>
      <c r="AO63" s="25" t="s">
        <v>46</v>
      </c>
      <c r="AP63" s="25"/>
    </row>
    <row r="64" spans="1:117" ht="102" hidden="1" customHeight="1">
      <c r="A64" s="36" t="s">
        <v>39</v>
      </c>
      <c r="B64" s="47" t="s">
        <v>40</v>
      </c>
      <c r="C64" s="51" t="s">
        <v>47</v>
      </c>
      <c r="D64" s="51" t="s">
        <v>47</v>
      </c>
      <c r="E64" s="51" t="s">
        <v>47</v>
      </c>
      <c r="F64" s="37" t="s">
        <v>219</v>
      </c>
      <c r="G64" s="36" t="s">
        <v>228</v>
      </c>
      <c r="H64" s="29">
        <v>0.1</v>
      </c>
      <c r="I64" s="224"/>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6"/>
        <v>0.99990000000000001</v>
      </c>
      <c r="AI64" s="50">
        <v>45017</v>
      </c>
      <c r="AJ64" s="48">
        <v>45291</v>
      </c>
      <c r="AK64" s="36" t="s">
        <v>257</v>
      </c>
      <c r="AL64" s="37" t="s">
        <v>258</v>
      </c>
      <c r="AM64" s="25" t="s">
        <v>259</v>
      </c>
      <c r="AN64" s="25" t="s">
        <v>43</v>
      </c>
      <c r="AO64" s="25" t="s">
        <v>46</v>
      </c>
      <c r="AP64" s="25"/>
    </row>
    <row r="65" spans="1:42" ht="102" hidden="1" customHeight="1">
      <c r="A65" s="36" t="s">
        <v>39</v>
      </c>
      <c r="B65" s="47" t="s">
        <v>40</v>
      </c>
      <c r="C65" s="51" t="s">
        <v>47</v>
      </c>
      <c r="D65" s="51" t="s">
        <v>47</v>
      </c>
      <c r="E65" s="51" t="s">
        <v>47</v>
      </c>
      <c r="F65" s="37" t="s">
        <v>220</v>
      </c>
      <c r="G65" s="36" t="s">
        <v>260</v>
      </c>
      <c r="H65" s="29">
        <v>0.1</v>
      </c>
      <c r="I65" s="224"/>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6"/>
        <v>1</v>
      </c>
      <c r="AI65" s="50">
        <v>45261</v>
      </c>
      <c r="AJ65" s="48">
        <v>45291</v>
      </c>
      <c r="AK65" s="36" t="s">
        <v>261</v>
      </c>
      <c r="AL65" s="36" t="s">
        <v>234</v>
      </c>
      <c r="AM65" s="36" t="s">
        <v>239</v>
      </c>
      <c r="AN65" s="25" t="s">
        <v>43</v>
      </c>
      <c r="AO65" s="25" t="s">
        <v>46</v>
      </c>
      <c r="AP65" s="25"/>
    </row>
    <row r="66" spans="1:42" s="1" customFormat="1" ht="102" customHeight="1">
      <c r="A66" s="36" t="s">
        <v>39</v>
      </c>
      <c r="B66" s="47" t="s">
        <v>40</v>
      </c>
      <c r="C66" s="51" t="s">
        <v>47</v>
      </c>
      <c r="D66" s="51" t="s">
        <v>47</v>
      </c>
      <c r="E66" s="51" t="s">
        <v>47</v>
      </c>
      <c r="F66" s="37" t="s">
        <v>221</v>
      </c>
      <c r="G66" s="36" t="s">
        <v>229</v>
      </c>
      <c r="H66" s="29">
        <v>0.5</v>
      </c>
      <c r="I66" s="214">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6"/>
        <v>1</v>
      </c>
      <c r="AI66" s="50">
        <v>45047</v>
      </c>
      <c r="AJ66" s="48">
        <v>45107</v>
      </c>
      <c r="AK66" s="36" t="s">
        <v>262</v>
      </c>
      <c r="AL66" s="37" t="s">
        <v>44</v>
      </c>
      <c r="AM66" s="25" t="s">
        <v>268</v>
      </c>
      <c r="AN66" s="25" t="s">
        <v>45</v>
      </c>
      <c r="AO66" s="25" t="s">
        <v>46</v>
      </c>
      <c r="AP66" s="244" t="s">
        <v>828</v>
      </c>
    </row>
    <row r="67" spans="1:42" s="33" customFormat="1" ht="102" customHeight="1">
      <c r="A67" s="57" t="s">
        <v>39</v>
      </c>
      <c r="B67" s="58" t="s">
        <v>40</v>
      </c>
      <c r="C67" s="116" t="s">
        <v>47</v>
      </c>
      <c r="D67" s="116" t="s">
        <v>47</v>
      </c>
      <c r="E67" s="116" t="s">
        <v>47</v>
      </c>
      <c r="F67" s="59" t="s">
        <v>221</v>
      </c>
      <c r="G67" s="57" t="s">
        <v>229</v>
      </c>
      <c r="H67" s="60">
        <v>0.5</v>
      </c>
      <c r="I67" s="215"/>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 t="shared" ref="AH67" si="7">+J67+L67+N67+P67+R67+T67+V67+X67+Z67+AB67+AD67+AF67</f>
        <v>1</v>
      </c>
      <c r="AI67" s="63">
        <v>45047</v>
      </c>
      <c r="AJ67" s="79">
        <v>45107</v>
      </c>
      <c r="AK67" s="57" t="s">
        <v>262</v>
      </c>
      <c r="AL67" s="59" t="s">
        <v>44</v>
      </c>
      <c r="AM67" s="65" t="s">
        <v>268</v>
      </c>
      <c r="AN67" s="65" t="s">
        <v>45</v>
      </c>
      <c r="AO67" s="65" t="s">
        <v>46</v>
      </c>
      <c r="AP67" s="245"/>
    </row>
    <row r="68" spans="1:42" s="1" customFormat="1" ht="102" hidden="1" customHeight="1">
      <c r="A68" s="36" t="s">
        <v>39</v>
      </c>
      <c r="B68" s="47" t="s">
        <v>40</v>
      </c>
      <c r="C68" s="51" t="s">
        <v>47</v>
      </c>
      <c r="D68" s="51" t="s">
        <v>47</v>
      </c>
      <c r="E68" s="51" t="s">
        <v>47</v>
      </c>
      <c r="F68" s="37" t="s">
        <v>222</v>
      </c>
      <c r="G68" s="36" t="s">
        <v>230</v>
      </c>
      <c r="H68" s="29">
        <v>0.5</v>
      </c>
      <c r="I68" s="216"/>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6"/>
        <v>1</v>
      </c>
      <c r="AI68" s="50">
        <v>45108</v>
      </c>
      <c r="AJ68" s="48">
        <v>45260</v>
      </c>
      <c r="AK68" s="36" t="s">
        <v>263</v>
      </c>
      <c r="AL68" s="37" t="s">
        <v>75</v>
      </c>
      <c r="AM68" s="25" t="s">
        <v>77</v>
      </c>
      <c r="AN68" s="25" t="s">
        <v>63</v>
      </c>
      <c r="AO68" s="25" t="s">
        <v>46</v>
      </c>
      <c r="AP68" s="25"/>
    </row>
    <row r="69" spans="1:42" s="1" customFormat="1" ht="77.25" hidden="1">
      <c r="A69" s="36" t="s">
        <v>39</v>
      </c>
      <c r="B69" s="47" t="s">
        <v>40</v>
      </c>
      <c r="C69" s="51" t="s">
        <v>47</v>
      </c>
      <c r="D69" s="51" t="s">
        <v>47</v>
      </c>
      <c r="E69" s="51" t="s">
        <v>47</v>
      </c>
      <c r="F69" s="37" t="s">
        <v>187</v>
      </c>
      <c r="G69" s="36" t="s">
        <v>97</v>
      </c>
      <c r="H69" s="31">
        <v>0.1</v>
      </c>
      <c r="I69" s="214">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6"/>
        <v>1</v>
      </c>
      <c r="AI69" s="50">
        <v>44986</v>
      </c>
      <c r="AJ69" s="48">
        <v>45046</v>
      </c>
      <c r="AK69" s="36" t="s">
        <v>98</v>
      </c>
      <c r="AL69" s="37" t="s">
        <v>41</v>
      </c>
      <c r="AM69" s="37" t="s">
        <v>241</v>
      </c>
      <c r="AN69" s="25" t="s">
        <v>43</v>
      </c>
      <c r="AO69" s="25" t="s">
        <v>46</v>
      </c>
      <c r="AP69" s="25"/>
    </row>
    <row r="70" spans="1:42" s="1" customFormat="1" ht="77.25" hidden="1">
      <c r="A70" s="36" t="s">
        <v>39</v>
      </c>
      <c r="B70" s="47" t="s">
        <v>40</v>
      </c>
      <c r="C70" s="51" t="s">
        <v>47</v>
      </c>
      <c r="D70" s="51" t="s">
        <v>47</v>
      </c>
      <c r="E70" s="51" t="s">
        <v>47</v>
      </c>
      <c r="F70" s="37" t="s">
        <v>187</v>
      </c>
      <c r="G70" s="36" t="s">
        <v>205</v>
      </c>
      <c r="H70" s="31">
        <v>0.1</v>
      </c>
      <c r="I70" s="215"/>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6"/>
        <v>1</v>
      </c>
      <c r="AI70" s="50">
        <v>44958</v>
      </c>
      <c r="AJ70" s="48">
        <v>44985</v>
      </c>
      <c r="AK70" s="36" t="s">
        <v>100</v>
      </c>
      <c r="AL70" s="37" t="s">
        <v>41</v>
      </c>
      <c r="AM70" s="37" t="s">
        <v>241</v>
      </c>
      <c r="AN70" s="25" t="s">
        <v>43</v>
      </c>
      <c r="AO70" s="25" t="s">
        <v>46</v>
      </c>
      <c r="AP70" s="25"/>
    </row>
    <row r="71" spans="1:42" s="1" customFormat="1" ht="77.25" hidden="1">
      <c r="A71" s="36" t="s">
        <v>39</v>
      </c>
      <c r="B71" s="47" t="s">
        <v>40</v>
      </c>
      <c r="C71" s="51" t="s">
        <v>47</v>
      </c>
      <c r="D71" s="51" t="s">
        <v>47</v>
      </c>
      <c r="E71" s="51" t="s">
        <v>47</v>
      </c>
      <c r="F71" s="37" t="s">
        <v>187</v>
      </c>
      <c r="G71" s="36" t="s">
        <v>206</v>
      </c>
      <c r="H71" s="31">
        <v>0.1</v>
      </c>
      <c r="I71" s="215"/>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6"/>
        <v>1</v>
      </c>
      <c r="AI71" s="50">
        <v>44958</v>
      </c>
      <c r="AJ71" s="48">
        <v>45291</v>
      </c>
      <c r="AK71" s="36" t="s">
        <v>253</v>
      </c>
      <c r="AL71" s="37" t="s">
        <v>41</v>
      </c>
      <c r="AM71" s="37" t="s">
        <v>241</v>
      </c>
      <c r="AN71" s="25" t="s">
        <v>43</v>
      </c>
      <c r="AO71" s="25" t="s">
        <v>46</v>
      </c>
      <c r="AP71" s="25"/>
    </row>
    <row r="72" spans="1:42" s="28" customFormat="1" ht="77.25" hidden="1">
      <c r="A72" s="36" t="s">
        <v>39</v>
      </c>
      <c r="B72" s="47" t="s">
        <v>40</v>
      </c>
      <c r="C72" s="51" t="s">
        <v>47</v>
      </c>
      <c r="D72" s="51" t="s">
        <v>47</v>
      </c>
      <c r="E72" s="51" t="s">
        <v>47</v>
      </c>
      <c r="F72" s="37" t="s">
        <v>187</v>
      </c>
      <c r="G72" s="37" t="s">
        <v>101</v>
      </c>
      <c r="H72" s="29">
        <v>0.2</v>
      </c>
      <c r="I72" s="215"/>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6"/>
        <v>1</v>
      </c>
      <c r="AI72" s="50">
        <v>44986</v>
      </c>
      <c r="AJ72" s="48">
        <v>45291</v>
      </c>
      <c r="AK72" s="26" t="s">
        <v>102</v>
      </c>
      <c r="AL72" s="37" t="s">
        <v>49</v>
      </c>
      <c r="AM72" s="37" t="s">
        <v>50</v>
      </c>
      <c r="AN72" s="25" t="s">
        <v>43</v>
      </c>
      <c r="AO72" s="25" t="s">
        <v>46</v>
      </c>
      <c r="AP72" s="25"/>
    </row>
    <row r="73" spans="1:42" s="1" customFormat="1" ht="102" hidden="1" customHeight="1">
      <c r="A73" s="36" t="s">
        <v>39</v>
      </c>
      <c r="B73" s="47" t="s">
        <v>40</v>
      </c>
      <c r="C73" s="51" t="s">
        <v>47</v>
      </c>
      <c r="D73" s="51" t="s">
        <v>47</v>
      </c>
      <c r="E73" s="51" t="s">
        <v>47</v>
      </c>
      <c r="F73" s="37" t="s">
        <v>223</v>
      </c>
      <c r="G73" s="36" t="s">
        <v>233</v>
      </c>
      <c r="H73" s="29">
        <v>0.2</v>
      </c>
      <c r="I73" s="215"/>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6"/>
        <v>0.99990000000000001</v>
      </c>
      <c r="AI73" s="50">
        <v>45017</v>
      </c>
      <c r="AJ73" s="48">
        <v>45275</v>
      </c>
      <c r="AK73" s="36" t="s">
        <v>264</v>
      </c>
      <c r="AL73" s="37" t="s">
        <v>41</v>
      </c>
      <c r="AM73" s="37" t="s">
        <v>241</v>
      </c>
      <c r="AN73" s="25" t="s">
        <v>43</v>
      </c>
      <c r="AO73" s="25" t="s">
        <v>46</v>
      </c>
      <c r="AP73" s="25"/>
    </row>
    <row r="74" spans="1:42" s="1" customFormat="1" ht="102" hidden="1" customHeight="1">
      <c r="A74" s="36" t="s">
        <v>39</v>
      </c>
      <c r="B74" s="47" t="s">
        <v>40</v>
      </c>
      <c r="C74" s="51" t="s">
        <v>47</v>
      </c>
      <c r="D74" s="51" t="s">
        <v>47</v>
      </c>
      <c r="E74" s="51" t="s">
        <v>47</v>
      </c>
      <c r="F74" s="37" t="s">
        <v>224</v>
      </c>
      <c r="G74" s="36" t="s">
        <v>232</v>
      </c>
      <c r="H74" s="29">
        <v>0.1</v>
      </c>
      <c r="I74" s="215"/>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c r="A75" s="36" t="s">
        <v>39</v>
      </c>
      <c r="B75" s="47" t="s">
        <v>40</v>
      </c>
      <c r="C75" s="51" t="s">
        <v>47</v>
      </c>
      <c r="D75" s="51" t="s">
        <v>47</v>
      </c>
      <c r="E75" s="51" t="s">
        <v>47</v>
      </c>
      <c r="F75" s="37" t="s">
        <v>225</v>
      </c>
      <c r="G75" s="36" t="s">
        <v>272</v>
      </c>
      <c r="H75" s="29">
        <v>0.1</v>
      </c>
      <c r="I75" s="215"/>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6"/>
        <v>1</v>
      </c>
      <c r="AI75" s="50">
        <v>45078</v>
      </c>
      <c r="AJ75" s="48">
        <v>45107</v>
      </c>
      <c r="AK75" s="36" t="s">
        <v>266</v>
      </c>
      <c r="AL75" s="37" t="s">
        <v>41</v>
      </c>
      <c r="AM75" s="37" t="s">
        <v>241</v>
      </c>
      <c r="AN75" s="25" t="s">
        <v>43</v>
      </c>
      <c r="AO75" s="25" t="s">
        <v>46</v>
      </c>
      <c r="AP75" s="25"/>
    </row>
    <row r="76" spans="1:42" s="1" customFormat="1" ht="102" hidden="1" customHeight="1">
      <c r="A76" s="36" t="s">
        <v>39</v>
      </c>
      <c r="B76" s="47" t="s">
        <v>40</v>
      </c>
      <c r="C76" s="51" t="s">
        <v>47</v>
      </c>
      <c r="D76" s="51" t="s">
        <v>47</v>
      </c>
      <c r="E76" s="51" t="s">
        <v>47</v>
      </c>
      <c r="F76" s="37" t="s">
        <v>226</v>
      </c>
      <c r="G76" s="36" t="s">
        <v>231</v>
      </c>
      <c r="H76" s="29">
        <v>0.1</v>
      </c>
      <c r="I76" s="216"/>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6"/>
        <v>1</v>
      </c>
      <c r="AI76" s="50">
        <v>45108</v>
      </c>
      <c r="AJ76" s="48">
        <v>45138</v>
      </c>
      <c r="AK76" s="36" t="s">
        <v>267</v>
      </c>
      <c r="AL76" s="37" t="s">
        <v>44</v>
      </c>
      <c r="AM76" s="37" t="s">
        <v>268</v>
      </c>
      <c r="AN76" s="25" t="s">
        <v>45</v>
      </c>
      <c r="AO76" s="25" t="s">
        <v>46</v>
      </c>
      <c r="AP76" s="25"/>
    </row>
    <row r="77" spans="1:42" s="1" customFormat="1" ht="77.25" hidden="1">
      <c r="A77" s="36" t="s">
        <v>39</v>
      </c>
      <c r="B77" s="47" t="s">
        <v>40</v>
      </c>
      <c r="C77" s="51" t="s">
        <v>47</v>
      </c>
      <c r="D77" s="51" t="s">
        <v>47</v>
      </c>
      <c r="E77" s="51" t="s">
        <v>47</v>
      </c>
      <c r="F77" s="37" t="s">
        <v>227</v>
      </c>
      <c r="G77" s="36" t="s">
        <v>78</v>
      </c>
      <c r="H77" s="31">
        <v>0.1</v>
      </c>
      <c r="I77" s="217">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c r="A78" s="36" t="s">
        <v>39</v>
      </c>
      <c r="B78" s="47" t="s">
        <v>40</v>
      </c>
      <c r="C78" s="51" t="s">
        <v>47</v>
      </c>
      <c r="D78" s="51" t="s">
        <v>47</v>
      </c>
      <c r="E78" s="51" t="s">
        <v>47</v>
      </c>
      <c r="F78" s="37" t="s">
        <v>184</v>
      </c>
      <c r="G78" s="36" t="s">
        <v>81</v>
      </c>
      <c r="H78" s="31">
        <v>0.2</v>
      </c>
      <c r="I78" s="218"/>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c r="A79" s="36" t="s">
        <v>39</v>
      </c>
      <c r="B79" s="47" t="s">
        <v>40</v>
      </c>
      <c r="C79" s="51" t="s">
        <v>47</v>
      </c>
      <c r="D79" s="51" t="s">
        <v>47</v>
      </c>
      <c r="E79" s="51" t="s">
        <v>47</v>
      </c>
      <c r="F79" s="37" t="s">
        <v>183</v>
      </c>
      <c r="G79" s="36" t="s">
        <v>83</v>
      </c>
      <c r="H79" s="31">
        <v>0.1</v>
      </c>
      <c r="I79" s="218"/>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c r="A80" s="36" t="s">
        <v>39</v>
      </c>
      <c r="B80" s="47" t="s">
        <v>40</v>
      </c>
      <c r="C80" s="51" t="s">
        <v>47</v>
      </c>
      <c r="D80" s="51" t="s">
        <v>47</v>
      </c>
      <c r="E80" s="51" t="s">
        <v>47</v>
      </c>
      <c r="F80" s="37" t="s">
        <v>183</v>
      </c>
      <c r="G80" s="36" t="s">
        <v>85</v>
      </c>
      <c r="H80" s="31">
        <v>0.2</v>
      </c>
      <c r="I80" s="218"/>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c r="A81" s="36" t="s">
        <v>39</v>
      </c>
      <c r="B81" s="47" t="s">
        <v>40</v>
      </c>
      <c r="C81" s="51" t="s">
        <v>47</v>
      </c>
      <c r="D81" s="51" t="s">
        <v>47</v>
      </c>
      <c r="E81" s="51" t="s">
        <v>47</v>
      </c>
      <c r="F81" s="37" t="s">
        <v>186</v>
      </c>
      <c r="G81" s="36" t="s">
        <v>87</v>
      </c>
      <c r="H81" s="31">
        <v>0.2</v>
      </c>
      <c r="I81" s="218"/>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c r="A82" s="36" t="s">
        <v>39</v>
      </c>
      <c r="B82" s="47" t="s">
        <v>40</v>
      </c>
      <c r="C82" s="51" t="s">
        <v>47</v>
      </c>
      <c r="D82" s="51" t="s">
        <v>47</v>
      </c>
      <c r="E82" s="51" t="s">
        <v>47</v>
      </c>
      <c r="F82" s="37" t="s">
        <v>185</v>
      </c>
      <c r="G82" s="36" t="s">
        <v>92</v>
      </c>
      <c r="H82" s="31">
        <v>0.2</v>
      </c>
      <c r="I82" s="219"/>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xr:uid="{00000000-0009-0000-0000-00000400000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A7:A9"/>
    <mergeCell ref="B7:B9"/>
    <mergeCell ref="C7:C9"/>
    <mergeCell ref="D7:D9"/>
    <mergeCell ref="E7:E9"/>
    <mergeCell ref="A1:C2"/>
    <mergeCell ref="D1:AM1"/>
    <mergeCell ref="AN1:AP2"/>
    <mergeCell ref="D2:AM2"/>
    <mergeCell ref="J5:P5"/>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P8:Q8"/>
    <mergeCell ref="R8:S8"/>
    <mergeCell ref="T8:U8"/>
    <mergeCell ref="V8:W8"/>
    <mergeCell ref="X8:Y8"/>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xr:uid="{00000000-0002-0000-0400-000000000000}"/>
    <dataValidation allowBlank="1" showInputMessage="1" showErrorMessage="1" prompt="Son los hitos o grandes actividades a ejecutar en el plan de acción y que se pueden medir en tiempo de ejecución, producto o entregables._x000a__x000a_Nota: formular en infinitivo" sqref="F64467 F64457:F64458" xr:uid="{00000000-0002-0000-0400-000001000000}"/>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c r="AP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c r="AP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c r="G4" s="8"/>
      <c r="H4" s="8"/>
      <c r="AK4" s="7"/>
    </row>
    <row r="5" spans="1:42" ht="36.75" customHeight="1">
      <c r="A5" s="10" t="s">
        <v>3</v>
      </c>
      <c r="B5" s="11">
        <v>44914</v>
      </c>
      <c r="C5" s="12" t="s">
        <v>4</v>
      </c>
      <c r="D5" s="27">
        <v>45138</v>
      </c>
      <c r="E5" s="13"/>
      <c r="F5" s="13"/>
      <c r="G5" s="13"/>
      <c r="H5" s="13"/>
      <c r="I5" s="14" t="s">
        <v>5</v>
      </c>
      <c r="J5" s="229" t="s">
        <v>273</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229">
        <v>5</v>
      </c>
      <c r="AP5" s="231"/>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32" customFormat="1" ht="112.5" hidden="1" customHeight="1">
      <c r="A10" s="36" t="s">
        <v>39</v>
      </c>
      <c r="B10" s="47" t="s">
        <v>40</v>
      </c>
      <c r="C10" s="51" t="s">
        <v>47</v>
      </c>
      <c r="D10" s="51" t="s">
        <v>47</v>
      </c>
      <c r="E10" s="51" t="s">
        <v>47</v>
      </c>
      <c r="F10" s="38" t="s">
        <v>209</v>
      </c>
      <c r="G10" s="36" t="s">
        <v>249</v>
      </c>
      <c r="H10" s="31">
        <v>0.15</v>
      </c>
      <c r="I10" s="220">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c r="A11" s="36" t="s">
        <v>39</v>
      </c>
      <c r="B11" s="47" t="s">
        <v>40</v>
      </c>
      <c r="C11" s="51" t="s">
        <v>47</v>
      </c>
      <c r="D11" s="51" t="s">
        <v>47</v>
      </c>
      <c r="E11" s="51" t="s">
        <v>47</v>
      </c>
      <c r="F11" s="38" t="s">
        <v>209</v>
      </c>
      <c r="G11" s="36" t="s">
        <v>159</v>
      </c>
      <c r="H11" s="31">
        <v>0.1</v>
      </c>
      <c r="I11" s="220"/>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c r="A12" s="36" t="s">
        <v>39</v>
      </c>
      <c r="B12" s="47" t="s">
        <v>40</v>
      </c>
      <c r="C12" s="51" t="s">
        <v>47</v>
      </c>
      <c r="D12" s="51" t="s">
        <v>47</v>
      </c>
      <c r="E12" s="51" t="s">
        <v>47</v>
      </c>
      <c r="F12" s="38" t="s">
        <v>209</v>
      </c>
      <c r="G12" s="36" t="s">
        <v>151</v>
      </c>
      <c r="H12" s="31">
        <v>0.1</v>
      </c>
      <c r="I12" s="220"/>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c r="A13" s="36" t="s">
        <v>39</v>
      </c>
      <c r="B13" s="47" t="s">
        <v>40</v>
      </c>
      <c r="C13" s="51" t="s">
        <v>47</v>
      </c>
      <c r="D13" s="51" t="s">
        <v>47</v>
      </c>
      <c r="E13" s="51" t="s">
        <v>47</v>
      </c>
      <c r="F13" s="38" t="s">
        <v>209</v>
      </c>
      <c r="G13" s="36" t="s">
        <v>157</v>
      </c>
      <c r="H13" s="31">
        <v>0.05</v>
      </c>
      <c r="I13" s="220"/>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c r="A14" s="36" t="s">
        <v>39</v>
      </c>
      <c r="B14" s="47" t="s">
        <v>40</v>
      </c>
      <c r="C14" s="51" t="s">
        <v>47</v>
      </c>
      <c r="D14" s="51" t="s">
        <v>47</v>
      </c>
      <c r="E14" s="51" t="s">
        <v>47</v>
      </c>
      <c r="F14" s="38" t="s">
        <v>210</v>
      </c>
      <c r="G14" s="42" t="s">
        <v>211</v>
      </c>
      <c r="H14" s="52">
        <v>0.1</v>
      </c>
      <c r="I14" s="220"/>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c r="A15" s="36" t="s">
        <v>39</v>
      </c>
      <c r="B15" s="47" t="s">
        <v>40</v>
      </c>
      <c r="C15" s="51" t="s">
        <v>47</v>
      </c>
      <c r="D15" s="51" t="s">
        <v>47</v>
      </c>
      <c r="E15" s="51" t="s">
        <v>47</v>
      </c>
      <c r="F15" s="38" t="s">
        <v>212</v>
      </c>
      <c r="G15" s="42" t="s">
        <v>270</v>
      </c>
      <c r="H15" s="52">
        <v>0.1</v>
      </c>
      <c r="I15" s="220"/>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236.25" customHeight="1">
      <c r="A16" s="82" t="s">
        <v>39</v>
      </c>
      <c r="B16" s="62" t="s">
        <v>40</v>
      </c>
      <c r="C16" s="192" t="s">
        <v>47</v>
      </c>
      <c r="D16" s="192" t="s">
        <v>47</v>
      </c>
      <c r="E16" s="192" t="s">
        <v>47</v>
      </c>
      <c r="F16" s="207" t="s">
        <v>830</v>
      </c>
      <c r="G16" s="82" t="s">
        <v>144</v>
      </c>
      <c r="H16" s="193">
        <v>0.1</v>
      </c>
      <c r="I16" s="248"/>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c r="A17" s="36" t="s">
        <v>39</v>
      </c>
      <c r="B17" s="47" t="s">
        <v>40</v>
      </c>
      <c r="C17" s="51" t="s">
        <v>47</v>
      </c>
      <c r="D17" s="51" t="s">
        <v>47</v>
      </c>
      <c r="E17" s="51" t="s">
        <v>47</v>
      </c>
      <c r="F17" s="38" t="s">
        <v>198</v>
      </c>
      <c r="G17" s="36" t="s">
        <v>155</v>
      </c>
      <c r="H17" s="52">
        <v>0.1</v>
      </c>
      <c r="I17" s="220"/>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c r="A18" s="36" t="s">
        <v>39</v>
      </c>
      <c r="B18" s="47" t="s">
        <v>40</v>
      </c>
      <c r="C18" s="51" t="s">
        <v>47</v>
      </c>
      <c r="D18" s="51" t="s">
        <v>47</v>
      </c>
      <c r="E18" s="51" t="s">
        <v>47</v>
      </c>
      <c r="F18" s="38" t="s">
        <v>200</v>
      </c>
      <c r="G18" s="36" t="s">
        <v>204</v>
      </c>
      <c r="H18" s="52">
        <v>0.1</v>
      </c>
      <c r="I18" s="220"/>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c r="A19" s="36" t="s">
        <v>39</v>
      </c>
      <c r="B19" s="47" t="s">
        <v>40</v>
      </c>
      <c r="C19" s="51" t="s">
        <v>47</v>
      </c>
      <c r="D19" s="51" t="s">
        <v>47</v>
      </c>
      <c r="E19" s="51" t="s">
        <v>47</v>
      </c>
      <c r="F19" s="38" t="s">
        <v>200</v>
      </c>
      <c r="G19" s="36" t="s">
        <v>148</v>
      </c>
      <c r="H19" s="31">
        <v>0.1</v>
      </c>
      <c r="I19" s="220"/>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c r="A20" s="36" t="s">
        <v>39</v>
      </c>
      <c r="B20" s="47" t="s">
        <v>40</v>
      </c>
      <c r="C20" s="51" t="s">
        <v>47</v>
      </c>
      <c r="D20" s="51" t="s">
        <v>47</v>
      </c>
      <c r="E20" s="51" t="s">
        <v>47</v>
      </c>
      <c r="F20" s="37" t="s">
        <v>191</v>
      </c>
      <c r="G20" s="36" t="s">
        <v>203</v>
      </c>
      <c r="H20" s="29">
        <v>0.05</v>
      </c>
      <c r="I20" s="221"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c r="A21" s="36" t="s">
        <v>39</v>
      </c>
      <c r="B21" s="47" t="s">
        <v>40</v>
      </c>
      <c r="C21" s="51" t="s">
        <v>47</v>
      </c>
      <c r="D21" s="51" t="s">
        <v>47</v>
      </c>
      <c r="E21" s="51" t="s">
        <v>47</v>
      </c>
      <c r="F21" s="37" t="s">
        <v>191</v>
      </c>
      <c r="G21" s="36" t="s">
        <v>119</v>
      </c>
      <c r="H21" s="29">
        <v>0.2</v>
      </c>
      <c r="I21" s="221"/>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c r="A22" s="36" t="s">
        <v>39</v>
      </c>
      <c r="B22" s="47" t="s">
        <v>40</v>
      </c>
      <c r="C22" s="51" t="s">
        <v>47</v>
      </c>
      <c r="D22" s="51" t="s">
        <v>47</v>
      </c>
      <c r="E22" s="51" t="s">
        <v>47</v>
      </c>
      <c r="F22" s="37" t="s">
        <v>192</v>
      </c>
      <c r="G22" s="36" t="s">
        <v>117</v>
      </c>
      <c r="H22" s="29">
        <v>0.05</v>
      </c>
      <c r="I22" s="221"/>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c r="A23" s="36" t="s">
        <v>39</v>
      </c>
      <c r="B23" s="47" t="s">
        <v>40</v>
      </c>
      <c r="C23" s="51" t="s">
        <v>47</v>
      </c>
      <c r="D23" s="51" t="s">
        <v>47</v>
      </c>
      <c r="E23" s="51" t="s">
        <v>47</v>
      </c>
      <c r="F23" s="37" t="s">
        <v>195</v>
      </c>
      <c r="G23" s="160" t="s">
        <v>127</v>
      </c>
      <c r="H23" s="29">
        <v>0.2</v>
      </c>
      <c r="I23" s="221"/>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c r="A24" s="36" t="s">
        <v>39</v>
      </c>
      <c r="B24" s="47" t="s">
        <v>40</v>
      </c>
      <c r="C24" s="51" t="s">
        <v>47</v>
      </c>
      <c r="D24" s="51" t="s">
        <v>47</v>
      </c>
      <c r="E24" s="51" t="s">
        <v>47</v>
      </c>
      <c r="F24" s="37" t="s">
        <v>195</v>
      </c>
      <c r="G24" s="36" t="s">
        <v>129</v>
      </c>
      <c r="H24" s="29">
        <v>0.05</v>
      </c>
      <c r="I24" s="221"/>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c r="A25" s="36" t="s">
        <v>39</v>
      </c>
      <c r="B25" s="47" t="s">
        <v>40</v>
      </c>
      <c r="C25" s="51" t="s">
        <v>47</v>
      </c>
      <c r="D25" s="51" t="s">
        <v>47</v>
      </c>
      <c r="E25" s="51" t="s">
        <v>47</v>
      </c>
      <c r="F25" s="37" t="s">
        <v>190</v>
      </c>
      <c r="G25" s="36" t="s">
        <v>131</v>
      </c>
      <c r="H25" s="29">
        <v>0.05</v>
      </c>
      <c r="I25" s="221"/>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c r="A26" s="36" t="s">
        <v>39</v>
      </c>
      <c r="B26" s="47" t="s">
        <v>40</v>
      </c>
      <c r="C26" s="51" t="s">
        <v>47</v>
      </c>
      <c r="D26" s="51" t="s">
        <v>47</v>
      </c>
      <c r="E26" s="51" t="s">
        <v>47</v>
      </c>
      <c r="F26" s="37" t="s">
        <v>190</v>
      </c>
      <c r="G26" s="36" t="s">
        <v>133</v>
      </c>
      <c r="H26" s="29">
        <v>0.1</v>
      </c>
      <c r="I26" s="221"/>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c r="A27" s="36" t="s">
        <v>39</v>
      </c>
      <c r="B27" s="47" t="s">
        <v>40</v>
      </c>
      <c r="C27" s="51" t="s">
        <v>47</v>
      </c>
      <c r="D27" s="51" t="s">
        <v>47</v>
      </c>
      <c r="E27" s="51" t="s">
        <v>47</v>
      </c>
      <c r="F27" s="37" t="s">
        <v>190</v>
      </c>
      <c r="G27" s="36" t="s">
        <v>114</v>
      </c>
      <c r="H27" s="29">
        <v>0.1</v>
      </c>
      <c r="I27" s="221"/>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c r="A28" s="36" t="s">
        <v>39</v>
      </c>
      <c r="B28" s="47" t="s">
        <v>40</v>
      </c>
      <c r="C28" s="51" t="s">
        <v>47</v>
      </c>
      <c r="D28" s="51" t="s">
        <v>47</v>
      </c>
      <c r="E28" s="51" t="s">
        <v>47</v>
      </c>
      <c r="F28" s="37" t="s">
        <v>190</v>
      </c>
      <c r="G28" s="160" t="s">
        <v>827</v>
      </c>
      <c r="H28" s="29">
        <v>0.1</v>
      </c>
      <c r="I28" s="221"/>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c r="A29" s="36" t="s">
        <v>39</v>
      </c>
      <c r="B29" s="47" t="s">
        <v>40</v>
      </c>
      <c r="C29" s="51" t="s">
        <v>47</v>
      </c>
      <c r="D29" s="51" t="s">
        <v>47</v>
      </c>
      <c r="E29" s="51" t="s">
        <v>47</v>
      </c>
      <c r="F29" s="37" t="s">
        <v>215</v>
      </c>
      <c r="G29" s="36" t="s">
        <v>216</v>
      </c>
      <c r="H29" s="29">
        <v>0.05</v>
      </c>
      <c r="I29" s="221"/>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c r="A30" s="36" t="s">
        <v>39</v>
      </c>
      <c r="B30" s="47" t="s">
        <v>40</v>
      </c>
      <c r="C30" s="51" t="s">
        <v>47</v>
      </c>
      <c r="D30" s="51" t="s">
        <v>47</v>
      </c>
      <c r="E30" s="51" t="s">
        <v>47</v>
      </c>
      <c r="F30" s="37" t="s">
        <v>194</v>
      </c>
      <c r="G30" s="36" t="s">
        <v>125</v>
      </c>
      <c r="H30" s="29">
        <v>0.05</v>
      </c>
      <c r="I30" s="221"/>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c r="A31" s="36" t="s">
        <v>39</v>
      </c>
      <c r="B31" s="47" t="s">
        <v>40</v>
      </c>
      <c r="C31" s="51" t="s">
        <v>47</v>
      </c>
      <c r="D31" s="51" t="s">
        <v>47</v>
      </c>
      <c r="E31" s="51" t="s">
        <v>47</v>
      </c>
      <c r="F31" s="37" t="s">
        <v>193</v>
      </c>
      <c r="G31" s="36" t="s">
        <v>123</v>
      </c>
      <c r="H31" s="29">
        <v>0.05</v>
      </c>
      <c r="I31" s="217">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c r="A32" s="36" t="s">
        <v>39</v>
      </c>
      <c r="B32" s="47" t="s">
        <v>40</v>
      </c>
      <c r="C32" s="51" t="s">
        <v>47</v>
      </c>
      <c r="D32" s="51" t="s">
        <v>47</v>
      </c>
      <c r="E32" s="51" t="s">
        <v>47</v>
      </c>
      <c r="F32" s="37" t="s">
        <v>193</v>
      </c>
      <c r="G32" s="36" t="s">
        <v>140</v>
      </c>
      <c r="H32" s="29">
        <v>0.05</v>
      </c>
      <c r="I32" s="218"/>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hidden="1" customHeight="1">
      <c r="A33" s="36" t="s">
        <v>39</v>
      </c>
      <c r="B33" s="47" t="s">
        <v>40</v>
      </c>
      <c r="C33" s="51" t="s">
        <v>47</v>
      </c>
      <c r="D33" s="51" t="s">
        <v>47</v>
      </c>
      <c r="E33" s="51" t="s">
        <v>47</v>
      </c>
      <c r="F33" s="37" t="s">
        <v>188</v>
      </c>
      <c r="G33" s="36" t="s">
        <v>142</v>
      </c>
      <c r="H33" s="29">
        <v>0.05</v>
      </c>
      <c r="I33" s="218"/>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hidden="1" customHeight="1">
      <c r="A34" s="36" t="s">
        <v>39</v>
      </c>
      <c r="B34" s="47" t="s">
        <v>40</v>
      </c>
      <c r="C34" s="51" t="s">
        <v>47</v>
      </c>
      <c r="D34" s="51" t="s">
        <v>47</v>
      </c>
      <c r="E34" s="51" t="s">
        <v>47</v>
      </c>
      <c r="F34" s="37" t="s">
        <v>188</v>
      </c>
      <c r="G34" s="36" t="s">
        <v>103</v>
      </c>
      <c r="H34" s="29">
        <v>0.05</v>
      </c>
      <c r="I34" s="218"/>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hidden="1">
      <c r="A35" s="36" t="s">
        <v>39</v>
      </c>
      <c r="B35" s="47" t="s">
        <v>40</v>
      </c>
      <c r="C35" s="51" t="s">
        <v>47</v>
      </c>
      <c r="D35" s="51" t="s">
        <v>47</v>
      </c>
      <c r="E35" s="51" t="s">
        <v>47</v>
      </c>
      <c r="F35" s="37" t="s">
        <v>188</v>
      </c>
      <c r="G35" s="36" t="s">
        <v>105</v>
      </c>
      <c r="H35" s="29">
        <v>0.05</v>
      </c>
      <c r="I35" s="218"/>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hidden="1">
      <c r="A36" s="36" t="s">
        <v>39</v>
      </c>
      <c r="B36" s="47" t="s">
        <v>40</v>
      </c>
      <c r="C36" s="51" t="s">
        <v>47</v>
      </c>
      <c r="D36" s="51" t="s">
        <v>47</v>
      </c>
      <c r="E36" s="51" t="s">
        <v>47</v>
      </c>
      <c r="F36" s="37" t="s">
        <v>188</v>
      </c>
      <c r="G36" s="36" t="s">
        <v>107</v>
      </c>
      <c r="H36" s="29">
        <v>0.05</v>
      </c>
      <c r="I36" s="218"/>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hidden="1" customHeight="1">
      <c r="A37" s="36" t="s">
        <v>39</v>
      </c>
      <c r="B37" s="47" t="s">
        <v>40</v>
      </c>
      <c r="C37" s="42" t="s">
        <v>47</v>
      </c>
      <c r="D37" s="42" t="s">
        <v>47</v>
      </c>
      <c r="E37" s="42" t="s">
        <v>47</v>
      </c>
      <c r="F37" s="37" t="s">
        <v>188</v>
      </c>
      <c r="G37" s="36" t="s">
        <v>177</v>
      </c>
      <c r="H37" s="29">
        <v>0.1</v>
      </c>
      <c r="I37" s="218"/>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c r="A38" s="36" t="s">
        <v>39</v>
      </c>
      <c r="B38" s="47" t="s">
        <v>40</v>
      </c>
      <c r="C38" s="39" t="s">
        <v>47</v>
      </c>
      <c r="D38" s="39" t="s">
        <v>47</v>
      </c>
      <c r="E38" s="39" t="s">
        <v>47</v>
      </c>
      <c r="F38" s="37" t="s">
        <v>188</v>
      </c>
      <c r="G38" s="39" t="s">
        <v>181</v>
      </c>
      <c r="H38" s="29">
        <v>0.1</v>
      </c>
      <c r="I38" s="218"/>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05">
        <v>1</v>
      </c>
      <c r="AI38" s="206">
        <v>44958</v>
      </c>
      <c r="AJ38" s="46">
        <v>45169</v>
      </c>
      <c r="AK38" s="39" t="s">
        <v>182</v>
      </c>
      <c r="AL38" s="36" t="s">
        <v>238</v>
      </c>
      <c r="AM38" s="36" t="s">
        <v>104</v>
      </c>
      <c r="AN38" s="39" t="s">
        <v>43</v>
      </c>
      <c r="AO38" s="39" t="s">
        <v>46</v>
      </c>
      <c r="AP38" s="39"/>
    </row>
    <row r="39" spans="1:117" s="28" customFormat="1" ht="103.5" hidden="1" customHeight="1">
      <c r="A39" s="36" t="s">
        <v>39</v>
      </c>
      <c r="B39" s="47" t="s">
        <v>40</v>
      </c>
      <c r="C39" s="51" t="s">
        <v>47</v>
      </c>
      <c r="D39" s="51" t="s">
        <v>47</v>
      </c>
      <c r="E39" s="51" t="s">
        <v>47</v>
      </c>
      <c r="F39" s="37" t="s">
        <v>199</v>
      </c>
      <c r="G39" s="36" t="s">
        <v>146</v>
      </c>
      <c r="H39" s="31">
        <v>0.04</v>
      </c>
      <c r="I39" s="218"/>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c r="A40" s="36" t="s">
        <v>39</v>
      </c>
      <c r="B40" s="47" t="s">
        <v>40</v>
      </c>
      <c r="C40" s="51" t="s">
        <v>47</v>
      </c>
      <c r="D40" s="51" t="s">
        <v>47</v>
      </c>
      <c r="E40" s="51" t="s">
        <v>47</v>
      </c>
      <c r="F40" s="37" t="s">
        <v>199</v>
      </c>
      <c r="G40" s="36" t="s">
        <v>207</v>
      </c>
      <c r="H40" s="31">
        <v>0.04</v>
      </c>
      <c r="I40" s="218"/>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c r="A41" s="36" t="s">
        <v>39</v>
      </c>
      <c r="B41" s="47" t="s">
        <v>40</v>
      </c>
      <c r="C41" s="51" t="s">
        <v>47</v>
      </c>
      <c r="D41" s="51" t="s">
        <v>47</v>
      </c>
      <c r="E41" s="51" t="s">
        <v>47</v>
      </c>
      <c r="F41" s="37" t="s">
        <v>199</v>
      </c>
      <c r="G41" s="36" t="s">
        <v>150</v>
      </c>
      <c r="H41" s="31">
        <v>0.04</v>
      </c>
      <c r="I41" s="218"/>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c r="A42" s="36" t="s">
        <v>39</v>
      </c>
      <c r="B42" s="47" t="s">
        <v>40</v>
      </c>
      <c r="C42" s="51" t="s">
        <v>47</v>
      </c>
      <c r="D42" s="51" t="s">
        <v>47</v>
      </c>
      <c r="E42" s="51" t="s">
        <v>47</v>
      </c>
      <c r="F42" s="37" t="s">
        <v>189</v>
      </c>
      <c r="G42" s="36" t="s">
        <v>109</v>
      </c>
      <c r="H42" s="29">
        <v>0.05</v>
      </c>
      <c r="I42" s="218"/>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c r="A43" s="36" t="s">
        <v>39</v>
      </c>
      <c r="B43" s="47" t="s">
        <v>40</v>
      </c>
      <c r="C43" s="51" t="s">
        <v>47</v>
      </c>
      <c r="D43" s="51" t="s">
        <v>47</v>
      </c>
      <c r="E43" s="51" t="s">
        <v>47</v>
      </c>
      <c r="F43" s="37" t="s">
        <v>189</v>
      </c>
      <c r="G43" s="36" t="s">
        <v>110</v>
      </c>
      <c r="H43" s="29">
        <v>0.05</v>
      </c>
      <c r="I43" s="218"/>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c r="A44" s="36" t="s">
        <v>39</v>
      </c>
      <c r="B44" s="47" t="s">
        <v>40</v>
      </c>
      <c r="C44" s="51" t="s">
        <v>47</v>
      </c>
      <c r="D44" s="51" t="s">
        <v>47</v>
      </c>
      <c r="E44" s="51" t="s">
        <v>47</v>
      </c>
      <c r="F44" s="37" t="s">
        <v>189</v>
      </c>
      <c r="G44" s="36" t="s">
        <v>112</v>
      </c>
      <c r="H44" s="29">
        <v>0.05</v>
      </c>
      <c r="I44" s="218"/>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c r="A45" s="36" t="s">
        <v>39</v>
      </c>
      <c r="B45" s="47" t="s">
        <v>40</v>
      </c>
      <c r="C45" s="51" t="s">
        <v>47</v>
      </c>
      <c r="D45" s="51" t="s">
        <v>47</v>
      </c>
      <c r="E45" s="51" t="s">
        <v>47</v>
      </c>
      <c r="F45" s="37" t="s">
        <v>196</v>
      </c>
      <c r="G45" s="36" t="s">
        <v>208</v>
      </c>
      <c r="H45" s="29">
        <v>0.03</v>
      </c>
      <c r="I45" s="218"/>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c r="A46" s="36" t="s">
        <v>39</v>
      </c>
      <c r="B46" s="47" t="s">
        <v>40</v>
      </c>
      <c r="C46" s="51" t="s">
        <v>47</v>
      </c>
      <c r="D46" s="51" t="s">
        <v>47</v>
      </c>
      <c r="E46" s="51" t="s">
        <v>47</v>
      </c>
      <c r="F46" s="37" t="s">
        <v>196</v>
      </c>
      <c r="G46" s="36" t="s">
        <v>136</v>
      </c>
      <c r="H46" s="29">
        <v>0.05</v>
      </c>
      <c r="I46" s="218"/>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c r="A47" s="36" t="s">
        <v>39</v>
      </c>
      <c r="B47" s="47" t="s">
        <v>40</v>
      </c>
      <c r="C47" s="51" t="s">
        <v>47</v>
      </c>
      <c r="D47" s="51" t="s">
        <v>47</v>
      </c>
      <c r="E47" s="51" t="s">
        <v>47</v>
      </c>
      <c r="F47" s="37" t="s">
        <v>196</v>
      </c>
      <c r="G47" s="36" t="s">
        <v>138</v>
      </c>
      <c r="H47" s="31">
        <v>0.05</v>
      </c>
      <c r="I47" s="218"/>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c r="A48" s="36" t="s">
        <v>39</v>
      </c>
      <c r="B48" s="47" t="s">
        <v>59</v>
      </c>
      <c r="C48" s="51" t="s">
        <v>47</v>
      </c>
      <c r="D48" s="47" t="s">
        <v>47</v>
      </c>
      <c r="E48" s="47" t="s">
        <v>47</v>
      </c>
      <c r="F48" s="37" t="s">
        <v>271</v>
      </c>
      <c r="G48" s="36" t="s">
        <v>94</v>
      </c>
      <c r="H48" s="31">
        <v>0.1</v>
      </c>
      <c r="I48" s="219"/>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 t="shared" ref="AH48" si="2">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c r="A49" s="36" t="s">
        <v>39</v>
      </c>
      <c r="B49" s="47" t="s">
        <v>40</v>
      </c>
      <c r="C49" s="51" t="s">
        <v>47</v>
      </c>
      <c r="D49" s="51" t="s">
        <v>47</v>
      </c>
      <c r="E49" s="51" t="s">
        <v>47</v>
      </c>
      <c r="F49" s="38" t="s">
        <v>197</v>
      </c>
      <c r="G49" s="36" t="s">
        <v>217</v>
      </c>
      <c r="H49" s="31">
        <v>0.5</v>
      </c>
      <c r="I49" s="214">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c r="A50" s="36" t="s">
        <v>39</v>
      </c>
      <c r="B50" s="47" t="s">
        <v>40</v>
      </c>
      <c r="C50" s="51" t="s">
        <v>47</v>
      </c>
      <c r="D50" s="51" t="s">
        <v>47</v>
      </c>
      <c r="E50" s="51" t="s">
        <v>47</v>
      </c>
      <c r="F50" s="38" t="s">
        <v>213</v>
      </c>
      <c r="G50" s="36" t="s">
        <v>214</v>
      </c>
      <c r="H50" s="31">
        <v>0.5</v>
      </c>
      <c r="I50" s="215"/>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c r="A51" s="36" t="s">
        <v>39</v>
      </c>
      <c r="B51" s="47" t="s">
        <v>59</v>
      </c>
      <c r="C51" s="42" t="s">
        <v>47</v>
      </c>
      <c r="D51" s="36" t="s">
        <v>47</v>
      </c>
      <c r="E51" s="36" t="s">
        <v>47</v>
      </c>
      <c r="F51" s="37" t="s">
        <v>202</v>
      </c>
      <c r="G51" s="42" t="s">
        <v>179</v>
      </c>
      <c r="H51" s="31">
        <v>0.3</v>
      </c>
      <c r="I51" s="223">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c r="A52" s="36" t="s">
        <v>39</v>
      </c>
      <c r="B52" s="47" t="s">
        <v>59</v>
      </c>
      <c r="C52" s="51" t="s">
        <v>47</v>
      </c>
      <c r="D52" s="47" t="s">
        <v>47</v>
      </c>
      <c r="E52" s="47" t="s">
        <v>47</v>
      </c>
      <c r="F52" s="37" t="s">
        <v>202</v>
      </c>
      <c r="G52" s="36" t="s">
        <v>162</v>
      </c>
      <c r="H52" s="31">
        <v>0.05</v>
      </c>
      <c r="I52" s="224"/>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c r="A53" s="36" t="s">
        <v>39</v>
      </c>
      <c r="B53" s="47" t="s">
        <v>59</v>
      </c>
      <c r="C53" s="51" t="s">
        <v>47</v>
      </c>
      <c r="D53" s="47" t="s">
        <v>47</v>
      </c>
      <c r="E53" s="47" t="s">
        <v>47</v>
      </c>
      <c r="F53" s="37" t="s">
        <v>202</v>
      </c>
      <c r="G53" s="36" t="s">
        <v>165</v>
      </c>
      <c r="H53" s="31">
        <v>0.05</v>
      </c>
      <c r="I53" s="224"/>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5">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c r="A54" s="36" t="s">
        <v>39</v>
      </c>
      <c r="B54" s="47" t="s">
        <v>59</v>
      </c>
      <c r="C54" s="51" t="s">
        <v>47</v>
      </c>
      <c r="D54" s="47" t="s">
        <v>47</v>
      </c>
      <c r="E54" s="47" t="s">
        <v>47</v>
      </c>
      <c r="F54" s="37" t="s">
        <v>202</v>
      </c>
      <c r="G54" s="36" t="s">
        <v>166</v>
      </c>
      <c r="H54" s="31">
        <v>0.05</v>
      </c>
      <c r="I54" s="224"/>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c r="A55" s="36" t="s">
        <v>39</v>
      </c>
      <c r="B55" s="47" t="s">
        <v>59</v>
      </c>
      <c r="C55" s="51" t="s">
        <v>47</v>
      </c>
      <c r="D55" s="47" t="s">
        <v>47</v>
      </c>
      <c r="E55" s="47" t="s">
        <v>47</v>
      </c>
      <c r="F55" s="37" t="s">
        <v>202</v>
      </c>
      <c r="G55" s="36" t="s">
        <v>168</v>
      </c>
      <c r="H55" s="31">
        <v>0.02</v>
      </c>
      <c r="I55" s="224"/>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c r="A56" s="36" t="s">
        <v>39</v>
      </c>
      <c r="B56" s="47" t="s">
        <v>59</v>
      </c>
      <c r="C56" s="51" t="s">
        <v>47</v>
      </c>
      <c r="D56" s="47" t="s">
        <v>47</v>
      </c>
      <c r="E56" s="47" t="s">
        <v>47</v>
      </c>
      <c r="F56" s="37" t="s">
        <v>202</v>
      </c>
      <c r="G56" s="36" t="s">
        <v>170</v>
      </c>
      <c r="H56" s="31">
        <v>0.02</v>
      </c>
      <c r="I56" s="224"/>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c r="A57" s="36" t="s">
        <v>39</v>
      </c>
      <c r="B57" s="47" t="s">
        <v>59</v>
      </c>
      <c r="C57" s="51" t="s">
        <v>47</v>
      </c>
      <c r="D57" s="47" t="s">
        <v>47</v>
      </c>
      <c r="E57" s="47" t="s">
        <v>47</v>
      </c>
      <c r="F57" s="37" t="s">
        <v>202</v>
      </c>
      <c r="G57" s="36" t="s">
        <v>171</v>
      </c>
      <c r="H57" s="31">
        <v>0.05</v>
      </c>
      <c r="I57" s="224"/>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c r="A58" s="36" t="s">
        <v>39</v>
      </c>
      <c r="B58" s="47" t="s">
        <v>59</v>
      </c>
      <c r="C58" s="51" t="s">
        <v>47</v>
      </c>
      <c r="D58" s="47" t="s">
        <v>47</v>
      </c>
      <c r="E58" s="47" t="s">
        <v>47</v>
      </c>
      <c r="F58" s="37" t="s">
        <v>202</v>
      </c>
      <c r="G58" s="36" t="s">
        <v>172</v>
      </c>
      <c r="H58" s="31">
        <v>0.02</v>
      </c>
      <c r="I58" s="224"/>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c r="A59" s="36" t="s">
        <v>39</v>
      </c>
      <c r="B59" s="47" t="s">
        <v>59</v>
      </c>
      <c r="C59" s="51" t="s">
        <v>47</v>
      </c>
      <c r="D59" s="47" t="s">
        <v>47</v>
      </c>
      <c r="E59" s="47" t="s">
        <v>47</v>
      </c>
      <c r="F59" s="37" t="s">
        <v>202</v>
      </c>
      <c r="G59" s="36" t="s">
        <v>174</v>
      </c>
      <c r="H59" s="31">
        <v>0.02</v>
      </c>
      <c r="I59" s="224"/>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c r="A60" s="36" t="s">
        <v>39</v>
      </c>
      <c r="B60" s="47" t="s">
        <v>59</v>
      </c>
      <c r="C60" s="51" t="s">
        <v>47</v>
      </c>
      <c r="D60" s="47" t="s">
        <v>47</v>
      </c>
      <c r="E60" s="47" t="s">
        <v>47</v>
      </c>
      <c r="F60" s="37" t="s">
        <v>202</v>
      </c>
      <c r="G60" s="36" t="s">
        <v>175</v>
      </c>
      <c r="H60" s="31">
        <v>0.02</v>
      </c>
      <c r="I60" s="224"/>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c r="A61" s="36" t="s">
        <v>39</v>
      </c>
      <c r="B61" s="47" t="s">
        <v>40</v>
      </c>
      <c r="C61" s="51" t="s">
        <v>47</v>
      </c>
      <c r="D61" s="51" t="s">
        <v>47</v>
      </c>
      <c r="E61" s="51" t="s">
        <v>47</v>
      </c>
      <c r="F61" s="38" t="s">
        <v>201</v>
      </c>
      <c r="G61" s="36" t="s">
        <v>153</v>
      </c>
      <c r="H61" s="31">
        <v>0.1</v>
      </c>
      <c r="I61" s="224"/>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6">+J61+L61+N61+P61+R61+T61+V61+X61+Z61+AB61+AD61+AF61</f>
        <v>1</v>
      </c>
      <c r="AI61" s="53">
        <v>45200</v>
      </c>
      <c r="AJ61" s="53">
        <v>45260</v>
      </c>
      <c r="AK61" s="37" t="s">
        <v>154</v>
      </c>
      <c r="AL61" s="36" t="s">
        <v>234</v>
      </c>
      <c r="AM61" s="36" t="s">
        <v>239</v>
      </c>
      <c r="AN61" s="25" t="s">
        <v>43</v>
      </c>
      <c r="AO61" s="25" t="s">
        <v>46</v>
      </c>
      <c r="AP61" s="25"/>
    </row>
    <row r="62" spans="1:117" ht="102" hidden="1" customHeight="1">
      <c r="A62" s="36" t="s">
        <v>39</v>
      </c>
      <c r="B62" s="47" t="s">
        <v>40</v>
      </c>
      <c r="C62" s="51" t="s">
        <v>47</v>
      </c>
      <c r="D62" s="51" t="s">
        <v>47</v>
      </c>
      <c r="E62" s="51" t="s">
        <v>47</v>
      </c>
      <c r="F62" s="37" t="s">
        <v>218</v>
      </c>
      <c r="G62" s="36" t="s">
        <v>121</v>
      </c>
      <c r="H62" s="29">
        <v>0.1</v>
      </c>
      <c r="I62" s="224"/>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c r="A63" s="36" t="s">
        <v>39</v>
      </c>
      <c r="B63" s="47" t="s">
        <v>40</v>
      </c>
      <c r="C63" s="51" t="s">
        <v>47</v>
      </c>
      <c r="D63" s="51" t="s">
        <v>47</v>
      </c>
      <c r="E63" s="51" t="s">
        <v>47</v>
      </c>
      <c r="F63" s="37" t="s">
        <v>219</v>
      </c>
      <c r="G63" s="36" t="s">
        <v>228</v>
      </c>
      <c r="H63" s="29">
        <v>0.1</v>
      </c>
      <c r="I63" s="224"/>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c r="A64" s="36" t="s">
        <v>39</v>
      </c>
      <c r="B64" s="47" t="s">
        <v>40</v>
      </c>
      <c r="C64" s="51" t="s">
        <v>47</v>
      </c>
      <c r="D64" s="51" t="s">
        <v>47</v>
      </c>
      <c r="E64" s="51" t="s">
        <v>47</v>
      </c>
      <c r="F64" s="37" t="s">
        <v>220</v>
      </c>
      <c r="G64" s="36" t="s">
        <v>260</v>
      </c>
      <c r="H64" s="29">
        <v>0.1</v>
      </c>
      <c r="I64" s="224"/>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c r="A65" s="36" t="s">
        <v>39</v>
      </c>
      <c r="B65" s="47" t="s">
        <v>40</v>
      </c>
      <c r="C65" s="51" t="s">
        <v>47</v>
      </c>
      <c r="D65" s="51" t="s">
        <v>47</v>
      </c>
      <c r="E65" s="51" t="s">
        <v>47</v>
      </c>
      <c r="F65" s="37" t="s">
        <v>221</v>
      </c>
      <c r="G65" s="36" t="s">
        <v>229</v>
      </c>
      <c r="H65" s="29">
        <v>0.5</v>
      </c>
      <c r="I65" s="214">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c r="A66" s="36" t="s">
        <v>39</v>
      </c>
      <c r="B66" s="47" t="s">
        <v>40</v>
      </c>
      <c r="C66" s="51" t="s">
        <v>47</v>
      </c>
      <c r="D66" s="51" t="s">
        <v>47</v>
      </c>
      <c r="E66" s="51" t="s">
        <v>47</v>
      </c>
      <c r="F66" s="37" t="s">
        <v>222</v>
      </c>
      <c r="G66" s="36" t="s">
        <v>230</v>
      </c>
      <c r="H66" s="29">
        <v>0.5</v>
      </c>
      <c r="I66" s="216"/>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ustomHeight="1">
      <c r="A67" s="36" t="s">
        <v>39</v>
      </c>
      <c r="B67" s="47" t="s">
        <v>40</v>
      </c>
      <c r="C67" s="51" t="s">
        <v>47</v>
      </c>
      <c r="D67" s="51" t="s">
        <v>47</v>
      </c>
      <c r="E67" s="51" t="s">
        <v>47</v>
      </c>
      <c r="F67" s="37" t="s">
        <v>187</v>
      </c>
      <c r="G67" s="36" t="s">
        <v>97</v>
      </c>
      <c r="H67" s="31">
        <v>0.1</v>
      </c>
      <c r="I67" s="214">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ustomHeight="1">
      <c r="A68" s="36" t="s">
        <v>39</v>
      </c>
      <c r="B68" s="47" t="s">
        <v>40</v>
      </c>
      <c r="C68" s="51" t="s">
        <v>47</v>
      </c>
      <c r="D68" s="51" t="s">
        <v>47</v>
      </c>
      <c r="E68" s="51" t="s">
        <v>47</v>
      </c>
      <c r="F68" s="37" t="s">
        <v>187</v>
      </c>
      <c r="G68" s="36" t="s">
        <v>205</v>
      </c>
      <c r="H68" s="31">
        <v>0.1</v>
      </c>
      <c r="I68" s="215"/>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ustomHeight="1">
      <c r="A69" s="36" t="s">
        <v>39</v>
      </c>
      <c r="B69" s="47" t="s">
        <v>40</v>
      </c>
      <c r="C69" s="51" t="s">
        <v>47</v>
      </c>
      <c r="D69" s="51" t="s">
        <v>47</v>
      </c>
      <c r="E69" s="51" t="s">
        <v>47</v>
      </c>
      <c r="F69" s="37" t="s">
        <v>187</v>
      </c>
      <c r="G69" s="36" t="s">
        <v>206</v>
      </c>
      <c r="H69" s="31">
        <v>0.1</v>
      </c>
      <c r="I69" s="215"/>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ustomHeight="1">
      <c r="A70" s="36" t="s">
        <v>39</v>
      </c>
      <c r="B70" s="47" t="s">
        <v>40</v>
      </c>
      <c r="C70" s="51" t="s">
        <v>47</v>
      </c>
      <c r="D70" s="51" t="s">
        <v>47</v>
      </c>
      <c r="E70" s="51" t="s">
        <v>47</v>
      </c>
      <c r="F70" s="37" t="s">
        <v>187</v>
      </c>
      <c r="G70" s="37" t="s">
        <v>101</v>
      </c>
      <c r="H70" s="29">
        <v>0.2</v>
      </c>
      <c r="I70" s="215"/>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c r="A71" s="36" t="s">
        <v>39</v>
      </c>
      <c r="B71" s="47" t="s">
        <v>40</v>
      </c>
      <c r="C71" s="51" t="s">
        <v>47</v>
      </c>
      <c r="D71" s="51" t="s">
        <v>47</v>
      </c>
      <c r="E71" s="51" t="s">
        <v>47</v>
      </c>
      <c r="F71" s="37" t="s">
        <v>223</v>
      </c>
      <c r="G71" s="36" t="s">
        <v>233</v>
      </c>
      <c r="H71" s="29">
        <v>0.2</v>
      </c>
      <c r="I71" s="215"/>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c r="A72" s="36" t="s">
        <v>39</v>
      </c>
      <c r="B72" s="47" t="s">
        <v>40</v>
      </c>
      <c r="C72" s="51" t="s">
        <v>47</v>
      </c>
      <c r="D72" s="51" t="s">
        <v>47</v>
      </c>
      <c r="E72" s="51" t="s">
        <v>47</v>
      </c>
      <c r="F72" s="37" t="s">
        <v>224</v>
      </c>
      <c r="G72" s="36" t="s">
        <v>232</v>
      </c>
      <c r="H72" s="29">
        <v>0.1</v>
      </c>
      <c r="I72" s="215"/>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c r="A73" s="36" t="s">
        <v>39</v>
      </c>
      <c r="B73" s="47" t="s">
        <v>40</v>
      </c>
      <c r="C73" s="51" t="s">
        <v>47</v>
      </c>
      <c r="D73" s="51" t="s">
        <v>47</v>
      </c>
      <c r="E73" s="51" t="s">
        <v>47</v>
      </c>
      <c r="F73" s="37" t="s">
        <v>225</v>
      </c>
      <c r="G73" s="36" t="s">
        <v>272</v>
      </c>
      <c r="H73" s="29">
        <v>0.1</v>
      </c>
      <c r="I73" s="215"/>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s="1" customFormat="1" ht="123" customHeight="1">
      <c r="A74" s="36" t="s">
        <v>39</v>
      </c>
      <c r="B74" s="47" t="s">
        <v>40</v>
      </c>
      <c r="C74" s="51" t="s">
        <v>47</v>
      </c>
      <c r="D74" s="51" t="s">
        <v>47</v>
      </c>
      <c r="E74" s="51" t="s">
        <v>47</v>
      </c>
      <c r="F74" s="37" t="s">
        <v>226</v>
      </c>
      <c r="G74" s="36" t="s">
        <v>231</v>
      </c>
      <c r="H74" s="29">
        <v>0.1</v>
      </c>
      <c r="I74" s="215"/>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c r="AP74" s="240" t="s">
        <v>832</v>
      </c>
    </row>
    <row r="75" spans="1:117" ht="102" customHeight="1">
      <c r="A75" s="57" t="s">
        <v>39</v>
      </c>
      <c r="B75" s="58" t="s">
        <v>40</v>
      </c>
      <c r="C75" s="116" t="s">
        <v>47</v>
      </c>
      <c r="D75" s="116" t="s">
        <v>47</v>
      </c>
      <c r="E75" s="116" t="s">
        <v>47</v>
      </c>
      <c r="F75" s="59" t="s">
        <v>226</v>
      </c>
      <c r="G75" s="57" t="s">
        <v>231</v>
      </c>
      <c r="H75" s="60">
        <v>0.1</v>
      </c>
      <c r="I75" s="216"/>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6"/>
        <v>1</v>
      </c>
      <c r="AI75" s="134">
        <v>45139</v>
      </c>
      <c r="AJ75" s="134">
        <v>45199</v>
      </c>
      <c r="AK75" s="57" t="s">
        <v>267</v>
      </c>
      <c r="AL75" s="59" t="s">
        <v>44</v>
      </c>
      <c r="AM75" s="59" t="s">
        <v>268</v>
      </c>
      <c r="AN75" s="65" t="s">
        <v>45</v>
      </c>
      <c r="AO75" s="65" t="s">
        <v>46</v>
      </c>
      <c r="AP75" s="241"/>
      <c r="DM75" s="2"/>
    </row>
    <row r="76" spans="1:117" s="1" customFormat="1" ht="77.25" hidden="1">
      <c r="A76" s="36" t="s">
        <v>39</v>
      </c>
      <c r="B76" s="47" t="s">
        <v>40</v>
      </c>
      <c r="C76" s="51" t="s">
        <v>47</v>
      </c>
      <c r="D76" s="51" t="s">
        <v>47</v>
      </c>
      <c r="E76" s="51" t="s">
        <v>47</v>
      </c>
      <c r="F76" s="37" t="s">
        <v>227</v>
      </c>
      <c r="G76" s="36" t="s">
        <v>78</v>
      </c>
      <c r="H76" s="31">
        <v>0.1</v>
      </c>
      <c r="I76" s="217">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c r="A77" s="36" t="s">
        <v>39</v>
      </c>
      <c r="B77" s="47" t="s">
        <v>40</v>
      </c>
      <c r="C77" s="51" t="s">
        <v>47</v>
      </c>
      <c r="D77" s="51" t="s">
        <v>47</v>
      </c>
      <c r="E77" s="51" t="s">
        <v>47</v>
      </c>
      <c r="F77" s="37" t="s">
        <v>184</v>
      </c>
      <c r="G77" s="36" t="s">
        <v>81</v>
      </c>
      <c r="H77" s="31">
        <v>0.2</v>
      </c>
      <c r="I77" s="218"/>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c r="A78" s="36" t="s">
        <v>39</v>
      </c>
      <c r="B78" s="47" t="s">
        <v>40</v>
      </c>
      <c r="C78" s="51" t="s">
        <v>47</v>
      </c>
      <c r="D78" s="51" t="s">
        <v>47</v>
      </c>
      <c r="E78" s="51" t="s">
        <v>47</v>
      </c>
      <c r="F78" s="37" t="s">
        <v>183</v>
      </c>
      <c r="G78" s="36" t="s">
        <v>83</v>
      </c>
      <c r="H78" s="31">
        <v>0.1</v>
      </c>
      <c r="I78" s="218"/>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c r="A79" s="36" t="s">
        <v>39</v>
      </c>
      <c r="B79" s="47" t="s">
        <v>40</v>
      </c>
      <c r="C79" s="51" t="s">
        <v>47</v>
      </c>
      <c r="D79" s="51" t="s">
        <v>47</v>
      </c>
      <c r="E79" s="51" t="s">
        <v>47</v>
      </c>
      <c r="F79" s="37" t="s">
        <v>183</v>
      </c>
      <c r="G79" s="36" t="s">
        <v>85</v>
      </c>
      <c r="H79" s="31">
        <v>0.2</v>
      </c>
      <c r="I79" s="218"/>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c r="A80" s="36" t="s">
        <v>39</v>
      </c>
      <c r="B80" s="47" t="s">
        <v>40</v>
      </c>
      <c r="C80" s="51" t="s">
        <v>47</v>
      </c>
      <c r="D80" s="51" t="s">
        <v>47</v>
      </c>
      <c r="E80" s="51" t="s">
        <v>47</v>
      </c>
      <c r="F80" s="37" t="s">
        <v>186</v>
      </c>
      <c r="G80" s="36" t="s">
        <v>87</v>
      </c>
      <c r="H80" s="31">
        <v>0.2</v>
      </c>
      <c r="I80" s="218"/>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c r="A81" s="36" t="s">
        <v>39</v>
      </c>
      <c r="B81" s="47" t="s">
        <v>40</v>
      </c>
      <c r="C81" s="51" t="s">
        <v>47</v>
      </c>
      <c r="D81" s="51" t="s">
        <v>47</v>
      </c>
      <c r="E81" s="51" t="s">
        <v>47</v>
      </c>
      <c r="F81" s="37" t="s">
        <v>185</v>
      </c>
      <c r="G81" s="36" t="s">
        <v>92</v>
      </c>
      <c r="H81" s="31">
        <v>0.2</v>
      </c>
      <c r="I81" s="219"/>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row r="84" spans="1:42" s="1" customFormat="1">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xr:uid="{00000000-0009-0000-0000-00000500000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7:A9"/>
    <mergeCell ref="B7:B9"/>
    <mergeCell ref="C7:C9"/>
    <mergeCell ref="D7:D9"/>
    <mergeCell ref="E7:E9"/>
    <mergeCell ref="A1:C2"/>
    <mergeCell ref="D1:AM1"/>
    <mergeCell ref="AN1:AP2"/>
    <mergeCell ref="D2:AM2"/>
    <mergeCell ref="J5:P5"/>
    <mergeCell ref="F7:F9"/>
    <mergeCell ref="G7:G9"/>
    <mergeCell ref="H7:H9"/>
    <mergeCell ref="I7:I9"/>
    <mergeCell ref="J7:AG7"/>
    <mergeCell ref="AB8:AC8"/>
    <mergeCell ref="AD8:AE8"/>
    <mergeCell ref="AF8:AG8"/>
    <mergeCell ref="R8:S8"/>
    <mergeCell ref="V8:W8"/>
    <mergeCell ref="X8:Y8"/>
    <mergeCell ref="Z8:AA8"/>
    <mergeCell ref="I76:I81"/>
    <mergeCell ref="AN7:AN9"/>
    <mergeCell ref="AH7:AH9"/>
    <mergeCell ref="AI7:AI9"/>
    <mergeCell ref="AJ7:AJ9"/>
    <mergeCell ref="AK7:AK9"/>
    <mergeCell ref="AL7:AL9"/>
    <mergeCell ref="AM7:AM9"/>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xr:uid="{00000000-0002-0000-0500-000000000000}"/>
    <dataValidation allowBlank="1" showInputMessage="1" showErrorMessage="1" prompt="Son los hitos o grandes actividades a ejecutar en el plan de acción y que se pueden medir en tiempo de ejecución, producto o entregables._x000a__x000a_Nota: formular en infinitivo" sqref="F64466 F64456:F64457" xr:uid="{00000000-0002-0000-0500-000001000000}"/>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2"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2"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c r="G4" s="8"/>
      <c r="H4" s="8"/>
      <c r="AK4" s="7"/>
    </row>
    <row r="5" spans="1:42" ht="36.75" customHeight="1">
      <c r="A5" s="10" t="s">
        <v>3</v>
      </c>
      <c r="B5" s="11">
        <v>44914</v>
      </c>
      <c r="C5" s="12" t="s">
        <v>4</v>
      </c>
      <c r="D5" s="27">
        <v>45044</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c r="AP7" s="222" t="s">
        <v>809</v>
      </c>
    </row>
    <row r="8" spans="1:42"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c r="AP8" s="222"/>
    </row>
    <row r="9" spans="1:42"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c r="AP9" s="222"/>
    </row>
    <row r="10" spans="1:42" s="28" customFormat="1" ht="57" hidden="1" customHeight="1">
      <c r="A10" s="36" t="s">
        <v>39</v>
      </c>
      <c r="B10" s="47" t="s">
        <v>40</v>
      </c>
      <c r="C10" s="47">
        <v>526</v>
      </c>
      <c r="D10" s="256">
        <v>1</v>
      </c>
      <c r="E10" s="251">
        <v>2680661000</v>
      </c>
      <c r="F10" s="37" t="s">
        <v>275</v>
      </c>
      <c r="G10" s="37" t="s">
        <v>276</v>
      </c>
      <c r="H10" s="29">
        <v>0.2</v>
      </c>
      <c r="I10" s="223">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c r="A11" s="36" t="s">
        <v>39</v>
      </c>
      <c r="B11" s="47" t="s">
        <v>40</v>
      </c>
      <c r="C11" s="47">
        <v>526</v>
      </c>
      <c r="D11" s="249"/>
      <c r="E11" s="252"/>
      <c r="F11" s="37" t="s">
        <v>275</v>
      </c>
      <c r="G11" s="37" t="s">
        <v>278</v>
      </c>
      <c r="H11" s="29">
        <v>0.4</v>
      </c>
      <c r="I11" s="223"/>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c r="A12" s="36" t="s">
        <v>39</v>
      </c>
      <c r="B12" s="47" t="s">
        <v>40</v>
      </c>
      <c r="C12" s="47">
        <v>526</v>
      </c>
      <c r="D12" s="249"/>
      <c r="E12" s="252"/>
      <c r="F12" s="37" t="s">
        <v>275</v>
      </c>
      <c r="G12" s="37" t="s">
        <v>280</v>
      </c>
      <c r="H12" s="29">
        <v>0.2</v>
      </c>
      <c r="I12" s="22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c r="A13" s="36" t="s">
        <v>39</v>
      </c>
      <c r="B13" s="47" t="s">
        <v>40</v>
      </c>
      <c r="C13" s="47">
        <v>526</v>
      </c>
      <c r="D13" s="250"/>
      <c r="E13" s="252"/>
      <c r="F13" s="37" t="s">
        <v>275</v>
      </c>
      <c r="G13" s="37" t="s">
        <v>282</v>
      </c>
      <c r="H13" s="29">
        <v>0.2</v>
      </c>
      <c r="I13" s="223"/>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c r="A14" s="36" t="s">
        <v>39</v>
      </c>
      <c r="B14" s="47" t="s">
        <v>40</v>
      </c>
      <c r="C14" s="47">
        <v>528</v>
      </c>
      <c r="D14" s="256">
        <v>1</v>
      </c>
      <c r="E14" s="252"/>
      <c r="F14" s="37" t="s">
        <v>284</v>
      </c>
      <c r="G14" s="37" t="s">
        <v>285</v>
      </c>
      <c r="H14" s="29">
        <v>0.2</v>
      </c>
      <c r="I14" s="21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c r="A15" s="36" t="s">
        <v>39</v>
      </c>
      <c r="B15" s="47" t="s">
        <v>40</v>
      </c>
      <c r="C15" s="47">
        <v>528</v>
      </c>
      <c r="D15" s="249"/>
      <c r="E15" s="252"/>
      <c r="F15" s="37" t="s">
        <v>284</v>
      </c>
      <c r="G15" s="37" t="s">
        <v>287</v>
      </c>
      <c r="H15" s="29">
        <v>0.1</v>
      </c>
      <c r="I15" s="215"/>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c r="A16" s="36" t="s">
        <v>39</v>
      </c>
      <c r="B16" s="47" t="s">
        <v>40</v>
      </c>
      <c r="C16" s="47">
        <v>528</v>
      </c>
      <c r="D16" s="250"/>
      <c r="E16" s="253"/>
      <c r="F16" s="37" t="s">
        <v>284</v>
      </c>
      <c r="G16" s="37" t="s">
        <v>289</v>
      </c>
      <c r="H16" s="29">
        <v>0.7</v>
      </c>
      <c r="I16" s="216"/>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c r="A17" s="36" t="s">
        <v>39</v>
      </c>
      <c r="B17" s="47" t="s">
        <v>40</v>
      </c>
      <c r="C17" s="47">
        <v>527</v>
      </c>
      <c r="D17" s="256">
        <v>1</v>
      </c>
      <c r="E17" s="251">
        <v>628314000</v>
      </c>
      <c r="F17" s="37" t="s">
        <v>292</v>
      </c>
      <c r="G17" s="37" t="s">
        <v>293</v>
      </c>
      <c r="H17" s="29">
        <v>0.33</v>
      </c>
      <c r="I17" s="214">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c r="A18" s="57" t="s">
        <v>39</v>
      </c>
      <c r="B18" s="58" t="s">
        <v>40</v>
      </c>
      <c r="C18" s="58">
        <v>527</v>
      </c>
      <c r="D18" s="249"/>
      <c r="E18" s="286"/>
      <c r="F18" s="59" t="s">
        <v>292</v>
      </c>
      <c r="G18" s="59" t="s">
        <v>293</v>
      </c>
      <c r="H18" s="60">
        <v>0.33</v>
      </c>
      <c r="I18" s="215"/>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c r="A19" s="160" t="s">
        <v>39</v>
      </c>
      <c r="B19" s="161" t="s">
        <v>40</v>
      </c>
      <c r="C19" s="161">
        <v>527</v>
      </c>
      <c r="D19" s="249"/>
      <c r="E19" s="252"/>
      <c r="F19" s="162" t="s">
        <v>292</v>
      </c>
      <c r="G19" s="162" t="s">
        <v>295</v>
      </c>
      <c r="H19" s="163">
        <v>0.33</v>
      </c>
      <c r="I19" s="215"/>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 t="shared" ref="AH19" si="1">+J19+L19+N19+P19+R19+T19+V19+X19+Z19+AB19+AD19+AF19</f>
        <v>1</v>
      </c>
      <c r="AI19" s="165">
        <v>44958</v>
      </c>
      <c r="AJ19" s="165">
        <v>45107</v>
      </c>
      <c r="AK19" s="160" t="s">
        <v>296</v>
      </c>
      <c r="AL19" s="160" t="s">
        <v>234</v>
      </c>
      <c r="AM19" s="160" t="s">
        <v>239</v>
      </c>
      <c r="AN19" s="160" t="s">
        <v>42</v>
      </c>
      <c r="AO19" s="166" t="s">
        <v>43</v>
      </c>
      <c r="AP19" s="167"/>
    </row>
    <row r="20" spans="1:42" s="28" customFormat="1" ht="60" hidden="1">
      <c r="A20" s="36" t="s">
        <v>39</v>
      </c>
      <c r="B20" s="47" t="s">
        <v>40</v>
      </c>
      <c r="C20" s="47">
        <v>527</v>
      </c>
      <c r="D20" s="250"/>
      <c r="E20" s="253"/>
      <c r="F20" s="37" t="s">
        <v>292</v>
      </c>
      <c r="G20" s="37" t="s">
        <v>301</v>
      </c>
      <c r="H20" s="29">
        <v>0.34</v>
      </c>
      <c r="I20" s="216"/>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c r="A21" s="36" t="s">
        <v>39</v>
      </c>
      <c r="B21" s="47" t="s">
        <v>40</v>
      </c>
      <c r="C21" s="47">
        <v>526</v>
      </c>
      <c r="D21" s="47" t="s">
        <v>47</v>
      </c>
      <c r="E21" s="47" t="s">
        <v>47</v>
      </c>
      <c r="F21" s="37" t="s">
        <v>304</v>
      </c>
      <c r="G21" s="37" t="s">
        <v>305</v>
      </c>
      <c r="H21" s="31">
        <v>0.36</v>
      </c>
      <c r="I21" s="272">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c r="A22" s="36" t="s">
        <v>39</v>
      </c>
      <c r="B22" s="47" t="s">
        <v>40</v>
      </c>
      <c r="C22" s="47">
        <v>526</v>
      </c>
      <c r="D22" s="47" t="s">
        <v>47</v>
      </c>
      <c r="E22" s="47" t="s">
        <v>47</v>
      </c>
      <c r="F22" s="37" t="s">
        <v>304</v>
      </c>
      <c r="G22" s="37" t="s">
        <v>308</v>
      </c>
      <c r="H22" s="31">
        <v>0.09</v>
      </c>
      <c r="I22" s="272"/>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c r="A23" s="36" t="s">
        <v>39</v>
      </c>
      <c r="B23" s="47" t="s">
        <v>40</v>
      </c>
      <c r="C23" s="47">
        <v>526</v>
      </c>
      <c r="D23" s="47" t="s">
        <v>47</v>
      </c>
      <c r="E23" s="47" t="s">
        <v>47</v>
      </c>
      <c r="F23" s="37" t="s">
        <v>310</v>
      </c>
      <c r="G23" s="37" t="s">
        <v>311</v>
      </c>
      <c r="H23" s="31">
        <v>0.15</v>
      </c>
      <c r="I23" s="272"/>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c r="A24" s="36" t="s">
        <v>39</v>
      </c>
      <c r="B24" s="47" t="s">
        <v>40</v>
      </c>
      <c r="C24" s="47">
        <v>526</v>
      </c>
      <c r="D24" s="47" t="s">
        <v>47</v>
      </c>
      <c r="E24" s="47" t="s">
        <v>47</v>
      </c>
      <c r="F24" s="37" t="s">
        <v>313</v>
      </c>
      <c r="G24" s="37" t="s">
        <v>314</v>
      </c>
      <c r="H24" s="31">
        <v>0.1</v>
      </c>
      <c r="I24" s="272"/>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c r="A25" s="36" t="s">
        <v>39</v>
      </c>
      <c r="B25" s="47" t="s">
        <v>40</v>
      </c>
      <c r="C25" s="47">
        <v>526</v>
      </c>
      <c r="D25" s="47" t="s">
        <v>47</v>
      </c>
      <c r="E25" s="47" t="s">
        <v>47</v>
      </c>
      <c r="F25" s="37" t="s">
        <v>316</v>
      </c>
      <c r="G25" s="37" t="s">
        <v>317</v>
      </c>
      <c r="H25" s="31">
        <v>0.1</v>
      </c>
      <c r="I25" s="272"/>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c r="A26" s="36" t="s">
        <v>39</v>
      </c>
      <c r="B26" s="47" t="s">
        <v>40</v>
      </c>
      <c r="C26" s="47">
        <v>526</v>
      </c>
      <c r="D26" s="47" t="s">
        <v>47</v>
      </c>
      <c r="E26" s="47" t="s">
        <v>47</v>
      </c>
      <c r="F26" s="37" t="s">
        <v>319</v>
      </c>
      <c r="G26" s="37" t="s">
        <v>320</v>
      </c>
      <c r="H26" s="31">
        <v>0.1</v>
      </c>
      <c r="I26" s="272"/>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c r="A27" s="36" t="s">
        <v>39</v>
      </c>
      <c r="B27" s="47" t="s">
        <v>40</v>
      </c>
      <c r="C27" s="47">
        <v>526</v>
      </c>
      <c r="D27" s="47" t="s">
        <v>47</v>
      </c>
      <c r="E27" s="47" t="s">
        <v>47</v>
      </c>
      <c r="F27" s="37" t="s">
        <v>319</v>
      </c>
      <c r="G27" s="37" t="s">
        <v>322</v>
      </c>
      <c r="H27" s="31">
        <v>0.1</v>
      </c>
      <c r="I27" s="272"/>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c r="A29" s="36" t="s">
        <v>39</v>
      </c>
      <c r="B29" s="47" t="s">
        <v>40</v>
      </c>
      <c r="C29" s="47">
        <v>526</v>
      </c>
      <c r="D29" s="47" t="s">
        <v>47</v>
      </c>
      <c r="E29" s="47" t="s">
        <v>47</v>
      </c>
      <c r="F29" s="37" t="s">
        <v>324</v>
      </c>
      <c r="G29" s="37" t="s">
        <v>325</v>
      </c>
      <c r="H29" s="31">
        <v>0.2</v>
      </c>
      <c r="I29" s="269">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c r="A30" s="36" t="s">
        <v>39</v>
      </c>
      <c r="B30" s="47" t="s">
        <v>40</v>
      </c>
      <c r="C30" s="47">
        <v>526</v>
      </c>
      <c r="D30" s="47" t="s">
        <v>47</v>
      </c>
      <c r="E30" s="47" t="s">
        <v>47</v>
      </c>
      <c r="F30" s="37" t="s">
        <v>324</v>
      </c>
      <c r="G30" s="37" t="s">
        <v>327</v>
      </c>
      <c r="H30" s="31">
        <v>0.8</v>
      </c>
      <c r="I30" s="271"/>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c r="A31" s="36" t="s">
        <v>39</v>
      </c>
      <c r="B31" s="47" t="s">
        <v>40</v>
      </c>
      <c r="C31" s="47">
        <v>526</v>
      </c>
      <c r="D31" s="47" t="s">
        <v>47</v>
      </c>
      <c r="E31" s="47" t="s">
        <v>47</v>
      </c>
      <c r="F31" s="37" t="s">
        <v>329</v>
      </c>
      <c r="G31" s="37" t="s">
        <v>330</v>
      </c>
      <c r="H31" s="31">
        <v>0.2</v>
      </c>
      <c r="I31" s="269">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c r="A32" s="36" t="s">
        <v>39</v>
      </c>
      <c r="B32" s="47" t="s">
        <v>40</v>
      </c>
      <c r="C32" s="47">
        <v>526</v>
      </c>
      <c r="D32" s="47" t="s">
        <v>47</v>
      </c>
      <c r="E32" s="47" t="s">
        <v>47</v>
      </c>
      <c r="F32" s="37" t="s">
        <v>329</v>
      </c>
      <c r="G32" s="37" t="s">
        <v>332</v>
      </c>
      <c r="H32" s="31">
        <v>0.8</v>
      </c>
      <c r="I32" s="271"/>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c r="A33" s="36" t="s">
        <v>39</v>
      </c>
      <c r="B33" s="47" t="s">
        <v>40</v>
      </c>
      <c r="C33" s="47">
        <v>526</v>
      </c>
      <c r="D33" s="47" t="s">
        <v>47</v>
      </c>
      <c r="E33" s="47" t="s">
        <v>47</v>
      </c>
      <c r="F33" s="37" t="s">
        <v>333</v>
      </c>
      <c r="G33" s="37" t="s">
        <v>334</v>
      </c>
      <c r="H33" s="31">
        <v>0.5</v>
      </c>
      <c r="I33" s="269">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c r="A34" s="36" t="s">
        <v>39</v>
      </c>
      <c r="B34" s="47" t="s">
        <v>40</v>
      </c>
      <c r="C34" s="47">
        <v>526</v>
      </c>
      <c r="D34" s="47" t="s">
        <v>47</v>
      </c>
      <c r="E34" s="47" t="s">
        <v>47</v>
      </c>
      <c r="F34" s="37" t="s">
        <v>333</v>
      </c>
      <c r="G34" s="37" t="s">
        <v>335</v>
      </c>
      <c r="H34" s="31">
        <v>0.5</v>
      </c>
      <c r="I34" s="271"/>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c r="A37" s="36" t="s">
        <v>39</v>
      </c>
      <c r="B37" s="47" t="s">
        <v>40</v>
      </c>
      <c r="C37" s="47">
        <v>526</v>
      </c>
      <c r="D37" s="47" t="s">
        <v>47</v>
      </c>
      <c r="E37" s="47" t="s">
        <v>47</v>
      </c>
      <c r="F37" s="37" t="s">
        <v>341</v>
      </c>
      <c r="G37" s="37" t="s">
        <v>342</v>
      </c>
      <c r="H37" s="31">
        <v>0.25</v>
      </c>
      <c r="I37" s="269">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c r="A38" s="36" t="s">
        <v>39</v>
      </c>
      <c r="B38" s="47" t="s">
        <v>40</v>
      </c>
      <c r="C38" s="47">
        <v>526</v>
      </c>
      <c r="D38" s="47" t="s">
        <v>47</v>
      </c>
      <c r="E38" s="47" t="s">
        <v>47</v>
      </c>
      <c r="F38" s="37" t="s">
        <v>341</v>
      </c>
      <c r="G38" s="37" t="s">
        <v>344</v>
      </c>
      <c r="H38" s="31">
        <v>0.25</v>
      </c>
      <c r="I38" s="270"/>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c r="A39" s="36" t="s">
        <v>39</v>
      </c>
      <c r="B39" s="47" t="s">
        <v>40</v>
      </c>
      <c r="C39" s="47">
        <v>526</v>
      </c>
      <c r="D39" s="47" t="s">
        <v>47</v>
      </c>
      <c r="E39" s="47" t="s">
        <v>47</v>
      </c>
      <c r="F39" s="37" t="s">
        <v>341</v>
      </c>
      <c r="G39" s="37" t="s">
        <v>346</v>
      </c>
      <c r="H39" s="31">
        <v>0.5</v>
      </c>
      <c r="I39" s="271"/>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c r="A40" s="36" t="s">
        <v>39</v>
      </c>
      <c r="B40" s="47" t="s">
        <v>40</v>
      </c>
      <c r="C40" s="47">
        <v>526</v>
      </c>
      <c r="D40" s="47" t="s">
        <v>47</v>
      </c>
      <c r="E40" s="47" t="s">
        <v>47</v>
      </c>
      <c r="F40" s="37" t="s">
        <v>348</v>
      </c>
      <c r="G40" s="37" t="s">
        <v>349</v>
      </c>
      <c r="H40" s="31">
        <v>0.2</v>
      </c>
      <c r="I40" s="269">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c r="A41" s="36" t="s">
        <v>39</v>
      </c>
      <c r="B41" s="47" t="s">
        <v>40</v>
      </c>
      <c r="C41" s="47">
        <v>526</v>
      </c>
      <c r="D41" s="47" t="s">
        <v>47</v>
      </c>
      <c r="E41" s="47" t="s">
        <v>47</v>
      </c>
      <c r="F41" s="37" t="s">
        <v>348</v>
      </c>
      <c r="G41" s="37" t="s">
        <v>351</v>
      </c>
      <c r="H41" s="31">
        <v>0.8</v>
      </c>
      <c r="I41" s="271"/>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c r="A44" s="36" t="s">
        <v>39</v>
      </c>
      <c r="B44" s="47" t="s">
        <v>40</v>
      </c>
      <c r="C44" s="47">
        <v>527</v>
      </c>
      <c r="D44" s="47" t="s">
        <v>47</v>
      </c>
      <c r="E44" s="47" t="s">
        <v>47</v>
      </c>
      <c r="F44" s="37" t="s">
        <v>364</v>
      </c>
      <c r="G44" s="37" t="s">
        <v>365</v>
      </c>
      <c r="H44" s="29">
        <v>0.2</v>
      </c>
      <c r="I44" s="223">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c r="A45" s="36" t="s">
        <v>39</v>
      </c>
      <c r="B45" s="47" t="s">
        <v>40</v>
      </c>
      <c r="C45" s="47">
        <v>527</v>
      </c>
      <c r="D45" s="47" t="s">
        <v>47</v>
      </c>
      <c r="E45" s="47" t="s">
        <v>47</v>
      </c>
      <c r="F45" s="37" t="s">
        <v>364</v>
      </c>
      <c r="G45" s="37" t="s">
        <v>367</v>
      </c>
      <c r="H45" s="29">
        <v>0.25</v>
      </c>
      <c r="I45" s="224"/>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c r="A46" s="36" t="s">
        <v>39</v>
      </c>
      <c r="B46" s="47" t="s">
        <v>40</v>
      </c>
      <c r="C46" s="47">
        <v>527</v>
      </c>
      <c r="D46" s="47" t="s">
        <v>47</v>
      </c>
      <c r="E46" s="47" t="s">
        <v>47</v>
      </c>
      <c r="F46" s="37" t="s">
        <v>364</v>
      </c>
      <c r="G46" s="37" t="s">
        <v>369</v>
      </c>
      <c r="H46" s="29">
        <v>0.15</v>
      </c>
      <c r="I46" s="224"/>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c r="A47" s="36" t="s">
        <v>39</v>
      </c>
      <c r="B47" s="47" t="s">
        <v>40</v>
      </c>
      <c r="C47" s="47">
        <v>527</v>
      </c>
      <c r="D47" s="47" t="s">
        <v>47</v>
      </c>
      <c r="E47" s="47" t="s">
        <v>47</v>
      </c>
      <c r="F47" s="37" t="s">
        <v>364</v>
      </c>
      <c r="G47" s="37" t="s">
        <v>371</v>
      </c>
      <c r="H47" s="29">
        <v>0.2</v>
      </c>
      <c r="I47" s="224"/>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c r="A48" s="36" t="s">
        <v>39</v>
      </c>
      <c r="B48" s="47" t="s">
        <v>40</v>
      </c>
      <c r="C48" s="47">
        <v>527</v>
      </c>
      <c r="D48" s="47" t="s">
        <v>47</v>
      </c>
      <c r="E48" s="47" t="s">
        <v>47</v>
      </c>
      <c r="F48" s="37" t="s">
        <v>364</v>
      </c>
      <c r="G48" s="37" t="s">
        <v>373</v>
      </c>
      <c r="H48" s="29">
        <v>0.2</v>
      </c>
      <c r="I48" s="224"/>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c r="A49" s="36" t="s">
        <v>39</v>
      </c>
      <c r="B49" s="47" t="s">
        <v>40</v>
      </c>
      <c r="C49" s="47">
        <v>527</v>
      </c>
      <c r="D49" s="47" t="s">
        <v>47</v>
      </c>
      <c r="E49" s="47" t="s">
        <v>47</v>
      </c>
      <c r="F49" s="37" t="s">
        <v>375</v>
      </c>
      <c r="G49" s="37" t="s">
        <v>376</v>
      </c>
      <c r="H49" s="31">
        <v>0.5</v>
      </c>
      <c r="I49" s="214">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c r="A50" s="36" t="s">
        <v>39</v>
      </c>
      <c r="B50" s="47" t="s">
        <v>40</v>
      </c>
      <c r="C50" s="47">
        <v>527</v>
      </c>
      <c r="D50" s="47" t="s">
        <v>47</v>
      </c>
      <c r="E50" s="47" t="s">
        <v>47</v>
      </c>
      <c r="F50" s="37" t="s">
        <v>375</v>
      </c>
      <c r="G50" s="37" t="s">
        <v>378</v>
      </c>
      <c r="H50" s="31">
        <v>0.5</v>
      </c>
      <c r="I50" s="216"/>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c r="A51" s="36" t="s">
        <v>39</v>
      </c>
      <c r="B51" s="47" t="s">
        <v>40</v>
      </c>
      <c r="C51" s="47">
        <v>527</v>
      </c>
      <c r="D51" s="47" t="s">
        <v>47</v>
      </c>
      <c r="E51" s="47" t="s">
        <v>47</v>
      </c>
      <c r="F51" s="37" t="s">
        <v>380</v>
      </c>
      <c r="G51" s="37" t="s">
        <v>381</v>
      </c>
      <c r="H51" s="31">
        <v>0.5</v>
      </c>
      <c r="I51" s="223">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c r="A52" s="36" t="s">
        <v>39</v>
      </c>
      <c r="B52" s="47" t="s">
        <v>40</v>
      </c>
      <c r="C52" s="47">
        <v>527</v>
      </c>
      <c r="D52" s="47" t="s">
        <v>47</v>
      </c>
      <c r="E52" s="47" t="s">
        <v>47</v>
      </c>
      <c r="F52" s="37" t="s">
        <v>380</v>
      </c>
      <c r="G52" s="37" t="s">
        <v>383</v>
      </c>
      <c r="H52" s="31">
        <v>0.5</v>
      </c>
      <c r="I52" s="224"/>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c r="A54" s="36" t="s">
        <v>388</v>
      </c>
      <c r="B54" s="47" t="s">
        <v>389</v>
      </c>
      <c r="C54" s="47">
        <v>329</v>
      </c>
      <c r="D54" s="214">
        <v>0.25</v>
      </c>
      <c r="E54" s="251">
        <v>1006256289</v>
      </c>
      <c r="F54" s="36" t="s">
        <v>390</v>
      </c>
      <c r="G54" s="36" t="s">
        <v>391</v>
      </c>
      <c r="H54" s="31">
        <v>0.2</v>
      </c>
      <c r="I54" s="272">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c r="A55" s="36" t="s">
        <v>388</v>
      </c>
      <c r="B55" s="47" t="s">
        <v>389</v>
      </c>
      <c r="C55" s="47">
        <v>329</v>
      </c>
      <c r="D55" s="249"/>
      <c r="E55" s="252"/>
      <c r="F55" s="36" t="s">
        <v>390</v>
      </c>
      <c r="G55" s="37" t="s">
        <v>393</v>
      </c>
      <c r="H55" s="31">
        <v>0.1</v>
      </c>
      <c r="I55" s="272"/>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c r="A56" s="36" t="s">
        <v>388</v>
      </c>
      <c r="B56" s="47" t="s">
        <v>389</v>
      </c>
      <c r="C56" s="47">
        <v>329</v>
      </c>
      <c r="D56" s="249"/>
      <c r="E56" s="252"/>
      <c r="F56" s="36" t="s">
        <v>390</v>
      </c>
      <c r="G56" s="37" t="s">
        <v>395</v>
      </c>
      <c r="H56" s="31">
        <v>0.2</v>
      </c>
      <c r="I56" s="272"/>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c r="A57" s="36" t="s">
        <v>388</v>
      </c>
      <c r="B57" s="47" t="s">
        <v>389</v>
      </c>
      <c r="C57" s="47">
        <v>329</v>
      </c>
      <c r="D57" s="249"/>
      <c r="E57" s="252"/>
      <c r="F57" s="36" t="s">
        <v>390</v>
      </c>
      <c r="G57" s="37" t="s">
        <v>397</v>
      </c>
      <c r="H57" s="31">
        <v>0.1</v>
      </c>
      <c r="I57" s="272"/>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c r="A58" s="36" t="s">
        <v>388</v>
      </c>
      <c r="B58" s="47" t="s">
        <v>389</v>
      </c>
      <c r="C58" s="47">
        <v>329</v>
      </c>
      <c r="D58" s="249"/>
      <c r="E58" s="252"/>
      <c r="F58" s="36" t="s">
        <v>390</v>
      </c>
      <c r="G58" s="37" t="s">
        <v>399</v>
      </c>
      <c r="H58" s="31">
        <v>0.1</v>
      </c>
      <c r="I58" s="272"/>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c r="A59" s="36" t="s">
        <v>388</v>
      </c>
      <c r="B59" s="47" t="s">
        <v>389</v>
      </c>
      <c r="C59" s="47">
        <v>329</v>
      </c>
      <c r="D59" s="249"/>
      <c r="E59" s="252"/>
      <c r="F59" s="36" t="s">
        <v>390</v>
      </c>
      <c r="G59" s="37" t="s">
        <v>401</v>
      </c>
      <c r="H59" s="31">
        <v>0.2</v>
      </c>
      <c r="I59" s="272"/>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c r="A60" s="36" t="s">
        <v>388</v>
      </c>
      <c r="B60" s="47" t="s">
        <v>389</v>
      </c>
      <c r="C60" s="47">
        <v>329</v>
      </c>
      <c r="D60" s="249"/>
      <c r="E60" s="252"/>
      <c r="F60" s="36" t="s">
        <v>390</v>
      </c>
      <c r="G60" s="36" t="s">
        <v>403</v>
      </c>
      <c r="H60" s="31">
        <v>0.1</v>
      </c>
      <c r="I60" s="272"/>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c r="A61" s="36" t="s">
        <v>388</v>
      </c>
      <c r="B61" s="47" t="s">
        <v>389</v>
      </c>
      <c r="C61" s="47">
        <v>329</v>
      </c>
      <c r="D61" s="47" t="s">
        <v>47</v>
      </c>
      <c r="E61" s="47" t="s">
        <v>47</v>
      </c>
      <c r="F61" s="36" t="s">
        <v>408</v>
      </c>
      <c r="G61" s="36" t="s">
        <v>409</v>
      </c>
      <c r="H61" s="31">
        <v>0.5</v>
      </c>
      <c r="I61" s="269">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c r="A62" s="36" t="s">
        <v>388</v>
      </c>
      <c r="B62" s="47" t="s">
        <v>389</v>
      </c>
      <c r="C62" s="47">
        <v>329</v>
      </c>
      <c r="D62" s="47" t="s">
        <v>47</v>
      </c>
      <c r="E62" s="47" t="s">
        <v>47</v>
      </c>
      <c r="F62" s="36" t="s">
        <v>408</v>
      </c>
      <c r="G62" s="36" t="s">
        <v>411</v>
      </c>
      <c r="H62" s="31">
        <v>0.5</v>
      </c>
      <c r="I62" s="271"/>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c r="A63" s="36" t="s">
        <v>39</v>
      </c>
      <c r="B63" s="47" t="s">
        <v>40</v>
      </c>
      <c r="C63" s="47">
        <v>528</v>
      </c>
      <c r="D63" s="47" t="s">
        <v>47</v>
      </c>
      <c r="E63" s="47" t="s">
        <v>47</v>
      </c>
      <c r="F63" s="37" t="s">
        <v>413</v>
      </c>
      <c r="G63" s="37" t="s">
        <v>414</v>
      </c>
      <c r="H63" s="29">
        <v>0.2</v>
      </c>
      <c r="I63" s="272">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c r="A64" s="36" t="s">
        <v>39</v>
      </c>
      <c r="B64" s="47" t="s">
        <v>40</v>
      </c>
      <c r="C64" s="47">
        <v>528</v>
      </c>
      <c r="D64" s="47" t="s">
        <v>47</v>
      </c>
      <c r="E64" s="47" t="s">
        <v>47</v>
      </c>
      <c r="F64" s="37" t="s">
        <v>413</v>
      </c>
      <c r="G64" s="37" t="s">
        <v>420</v>
      </c>
      <c r="H64" s="29">
        <v>0.2</v>
      </c>
      <c r="I64" s="272"/>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c r="A65" s="36" t="s">
        <v>39</v>
      </c>
      <c r="B65" s="47" t="s">
        <v>40</v>
      </c>
      <c r="C65" s="47">
        <v>528</v>
      </c>
      <c r="D65" s="47" t="s">
        <v>47</v>
      </c>
      <c r="E65" s="47" t="s">
        <v>47</v>
      </c>
      <c r="F65" s="37" t="s">
        <v>413</v>
      </c>
      <c r="G65" s="37" t="s">
        <v>422</v>
      </c>
      <c r="H65" s="29">
        <v>0.1</v>
      </c>
      <c r="I65" s="272"/>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c r="A66" s="36" t="s">
        <v>39</v>
      </c>
      <c r="B66" s="47" t="s">
        <v>40</v>
      </c>
      <c r="C66" s="47">
        <v>528</v>
      </c>
      <c r="D66" s="47" t="s">
        <v>47</v>
      </c>
      <c r="E66" s="47" t="s">
        <v>47</v>
      </c>
      <c r="F66" s="37" t="s">
        <v>413</v>
      </c>
      <c r="G66" s="37" t="s">
        <v>424</v>
      </c>
      <c r="H66" s="29">
        <v>0.2</v>
      </c>
      <c r="I66" s="272"/>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c r="A67" s="36" t="s">
        <v>39</v>
      </c>
      <c r="B67" s="47" t="s">
        <v>40</v>
      </c>
      <c r="C67" s="47">
        <v>528</v>
      </c>
      <c r="D67" s="47" t="s">
        <v>47</v>
      </c>
      <c r="E67" s="47" t="s">
        <v>47</v>
      </c>
      <c r="F67" s="37" t="s">
        <v>413</v>
      </c>
      <c r="G67" s="37" t="s">
        <v>426</v>
      </c>
      <c r="H67" s="29">
        <v>0.1</v>
      </c>
      <c r="I67" s="272"/>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c r="A68" s="36" t="s">
        <v>39</v>
      </c>
      <c r="B68" s="47" t="s">
        <v>40</v>
      </c>
      <c r="C68" s="47">
        <v>528</v>
      </c>
      <c r="D68" s="47" t="s">
        <v>47</v>
      </c>
      <c r="E68" s="47" t="s">
        <v>47</v>
      </c>
      <c r="F68" s="37" t="s">
        <v>413</v>
      </c>
      <c r="G68" s="37" t="s">
        <v>428</v>
      </c>
      <c r="H68" s="29">
        <v>0.1</v>
      </c>
      <c r="I68" s="272"/>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c r="A69" s="36" t="s">
        <v>39</v>
      </c>
      <c r="B69" s="47" t="s">
        <v>40</v>
      </c>
      <c r="C69" s="47">
        <v>528</v>
      </c>
      <c r="D69" s="47" t="s">
        <v>47</v>
      </c>
      <c r="E69" s="47" t="s">
        <v>47</v>
      </c>
      <c r="F69" s="37" t="s">
        <v>413</v>
      </c>
      <c r="G69" s="37" t="s">
        <v>430</v>
      </c>
      <c r="H69" s="29">
        <v>0.1</v>
      </c>
      <c r="I69" s="272"/>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c r="A70" s="36" t="s">
        <v>39</v>
      </c>
      <c r="B70" s="47" t="s">
        <v>40</v>
      </c>
      <c r="C70" s="47">
        <v>528</v>
      </c>
      <c r="D70" s="47">
        <v>1</v>
      </c>
      <c r="E70" s="47" t="s">
        <v>47</v>
      </c>
      <c r="F70" s="36" t="s">
        <v>432</v>
      </c>
      <c r="G70" s="36" t="s">
        <v>433</v>
      </c>
      <c r="H70" s="49">
        <v>0.5</v>
      </c>
      <c r="I70" s="223">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c r="A71" s="36" t="s">
        <v>39</v>
      </c>
      <c r="B71" s="47" t="s">
        <v>40</v>
      </c>
      <c r="C71" s="47">
        <v>528</v>
      </c>
      <c r="D71" s="47">
        <v>1</v>
      </c>
      <c r="E71" s="47" t="s">
        <v>47</v>
      </c>
      <c r="F71" s="36" t="s">
        <v>432</v>
      </c>
      <c r="G71" s="36" t="s">
        <v>435</v>
      </c>
      <c r="H71" s="49">
        <v>0.5</v>
      </c>
      <c r="I71" s="223"/>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c r="A72" s="36" t="s">
        <v>39</v>
      </c>
      <c r="B72" s="47" t="s">
        <v>59</v>
      </c>
      <c r="C72" s="47">
        <v>424</v>
      </c>
      <c r="D72" s="47" t="s">
        <v>47</v>
      </c>
      <c r="E72" s="47" t="s">
        <v>47</v>
      </c>
      <c r="F72" s="37" t="s">
        <v>437</v>
      </c>
      <c r="G72" s="36" t="s">
        <v>438</v>
      </c>
      <c r="H72" s="49">
        <v>0.16669999999999999</v>
      </c>
      <c r="I72" s="223">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c r="A73" s="36" t="s">
        <v>39</v>
      </c>
      <c r="B73" s="47" t="s">
        <v>59</v>
      </c>
      <c r="C73" s="47">
        <v>424</v>
      </c>
      <c r="D73" s="47" t="s">
        <v>47</v>
      </c>
      <c r="E73" s="47" t="s">
        <v>47</v>
      </c>
      <c r="F73" s="36" t="s">
        <v>437</v>
      </c>
      <c r="G73" s="36" t="s">
        <v>440</v>
      </c>
      <c r="H73" s="49">
        <v>0.1666</v>
      </c>
      <c r="I73" s="224"/>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c r="A74" s="36" t="s">
        <v>39</v>
      </c>
      <c r="B74" s="47" t="s">
        <v>59</v>
      </c>
      <c r="C74" s="47">
        <v>424</v>
      </c>
      <c r="D74" s="47" t="s">
        <v>47</v>
      </c>
      <c r="E74" s="47" t="s">
        <v>47</v>
      </c>
      <c r="F74" s="36" t="s">
        <v>437</v>
      </c>
      <c r="G74" s="36" t="s">
        <v>442</v>
      </c>
      <c r="H74" s="49">
        <v>0.1666</v>
      </c>
      <c r="I74" s="224"/>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c r="A75" s="36" t="s">
        <v>39</v>
      </c>
      <c r="B75" s="47" t="s">
        <v>59</v>
      </c>
      <c r="C75" s="47">
        <v>424</v>
      </c>
      <c r="D75" s="47" t="s">
        <v>47</v>
      </c>
      <c r="E75" s="47" t="s">
        <v>47</v>
      </c>
      <c r="F75" s="36" t="s">
        <v>437</v>
      </c>
      <c r="G75" s="36" t="s">
        <v>444</v>
      </c>
      <c r="H75" s="49">
        <v>0.16669999999999999</v>
      </c>
      <c r="I75" s="224"/>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c r="A76" s="36" t="s">
        <v>39</v>
      </c>
      <c r="B76" s="47" t="s">
        <v>59</v>
      </c>
      <c r="C76" s="47">
        <v>424</v>
      </c>
      <c r="D76" s="47" t="s">
        <v>47</v>
      </c>
      <c r="E76" s="47" t="s">
        <v>47</v>
      </c>
      <c r="F76" s="36" t="s">
        <v>437</v>
      </c>
      <c r="G76" s="36" t="s">
        <v>446</v>
      </c>
      <c r="H76" s="49">
        <v>0.16669999999999999</v>
      </c>
      <c r="I76" s="224"/>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c r="A77" s="36" t="s">
        <v>39</v>
      </c>
      <c r="B77" s="47" t="s">
        <v>59</v>
      </c>
      <c r="C77" s="47">
        <v>424</v>
      </c>
      <c r="D77" s="47" t="s">
        <v>47</v>
      </c>
      <c r="E77" s="47" t="s">
        <v>47</v>
      </c>
      <c r="F77" s="36" t="s">
        <v>437</v>
      </c>
      <c r="G77" s="36" t="s">
        <v>448</v>
      </c>
      <c r="H77" s="49">
        <v>0.16669999999999999</v>
      </c>
      <c r="I77" s="224"/>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c r="A78" s="36" t="s">
        <v>450</v>
      </c>
      <c r="B78" s="47" t="s">
        <v>451</v>
      </c>
      <c r="C78" s="47">
        <v>27</v>
      </c>
      <c r="D78" s="214">
        <v>0.2</v>
      </c>
      <c r="E78" s="285">
        <v>175000000</v>
      </c>
      <c r="F78" s="36" t="s">
        <v>452</v>
      </c>
      <c r="G78" s="36" t="s">
        <v>453</v>
      </c>
      <c r="H78" s="49">
        <v>0.18</v>
      </c>
      <c r="I78" s="223">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2">+J78+L78+N78+P78+R78+T78+V78+X78+Z78+AB78+AD78+AF78</f>
        <v>1.004</v>
      </c>
      <c r="AI78" s="50">
        <v>44958</v>
      </c>
      <c r="AJ78" s="50">
        <v>45260</v>
      </c>
      <c r="AK78" s="36" t="s">
        <v>454</v>
      </c>
      <c r="AL78" s="36" t="s">
        <v>61</v>
      </c>
      <c r="AM78" s="36" t="s">
        <v>62</v>
      </c>
      <c r="AN78" s="36" t="s">
        <v>455</v>
      </c>
      <c r="AO78" s="36" t="s">
        <v>63</v>
      </c>
      <c r="AP78" s="178"/>
    </row>
    <row r="79" spans="1:42" ht="135" hidden="1">
      <c r="A79" s="36" t="s">
        <v>450</v>
      </c>
      <c r="B79" s="47" t="s">
        <v>451</v>
      </c>
      <c r="C79" s="47">
        <v>27</v>
      </c>
      <c r="D79" s="215"/>
      <c r="E79" s="283"/>
      <c r="F79" s="36" t="s">
        <v>452</v>
      </c>
      <c r="G79" s="36" t="s">
        <v>456</v>
      </c>
      <c r="H79" s="49">
        <v>0.18</v>
      </c>
      <c r="I79" s="223"/>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2"/>
        <v>1.004</v>
      </c>
      <c r="AI79" s="50">
        <v>44958</v>
      </c>
      <c r="AJ79" s="50">
        <v>45260</v>
      </c>
      <c r="AK79" s="36" t="s">
        <v>457</v>
      </c>
      <c r="AL79" s="36" t="s">
        <v>61</v>
      </c>
      <c r="AM79" s="36" t="s">
        <v>62</v>
      </c>
      <c r="AN79" s="36" t="s">
        <v>455</v>
      </c>
      <c r="AO79" s="36" t="s">
        <v>63</v>
      </c>
      <c r="AP79" s="178"/>
    </row>
    <row r="80" spans="1:42" ht="75" hidden="1">
      <c r="A80" s="36" t="s">
        <v>450</v>
      </c>
      <c r="B80" s="47" t="s">
        <v>451</v>
      </c>
      <c r="C80" s="47">
        <v>27</v>
      </c>
      <c r="D80" s="215"/>
      <c r="E80" s="283"/>
      <c r="F80" s="36" t="s">
        <v>452</v>
      </c>
      <c r="G80" s="36" t="s">
        <v>458</v>
      </c>
      <c r="H80" s="49">
        <v>0.18</v>
      </c>
      <c r="I80" s="223"/>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2"/>
        <v>1.004</v>
      </c>
      <c r="AI80" s="50">
        <v>44958</v>
      </c>
      <c r="AJ80" s="50">
        <v>45260</v>
      </c>
      <c r="AK80" s="36" t="s">
        <v>459</v>
      </c>
      <c r="AL80" s="36" t="s">
        <v>61</v>
      </c>
      <c r="AM80" s="36" t="s">
        <v>62</v>
      </c>
      <c r="AN80" s="36" t="s">
        <v>455</v>
      </c>
      <c r="AO80" s="36" t="s">
        <v>63</v>
      </c>
      <c r="AP80" s="178"/>
    </row>
    <row r="81" spans="1:42" ht="75" hidden="1">
      <c r="A81" s="36" t="s">
        <v>450</v>
      </c>
      <c r="B81" s="47" t="s">
        <v>451</v>
      </c>
      <c r="C81" s="47">
        <v>27</v>
      </c>
      <c r="D81" s="215"/>
      <c r="E81" s="283"/>
      <c r="F81" s="36" t="s">
        <v>452</v>
      </c>
      <c r="G81" s="36" t="s">
        <v>460</v>
      </c>
      <c r="H81" s="49">
        <v>0.18</v>
      </c>
      <c r="I81" s="223"/>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457</v>
      </c>
      <c r="AL81" s="36" t="s">
        <v>61</v>
      </c>
      <c r="AM81" s="36" t="s">
        <v>62</v>
      </c>
      <c r="AN81" s="36" t="s">
        <v>455</v>
      </c>
      <c r="AO81" s="36" t="s">
        <v>63</v>
      </c>
      <c r="AP81" s="178"/>
    </row>
    <row r="82" spans="1:42" ht="75" hidden="1">
      <c r="A82" s="36" t="s">
        <v>450</v>
      </c>
      <c r="B82" s="47" t="s">
        <v>451</v>
      </c>
      <c r="C82" s="47">
        <v>27</v>
      </c>
      <c r="D82" s="215"/>
      <c r="E82" s="283"/>
      <c r="F82" s="36" t="s">
        <v>452</v>
      </c>
      <c r="G82" s="36" t="s">
        <v>461</v>
      </c>
      <c r="H82" s="49">
        <v>0.18</v>
      </c>
      <c r="I82" s="223"/>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c r="A83" s="36" t="s">
        <v>450</v>
      </c>
      <c r="B83" s="47" t="s">
        <v>451</v>
      </c>
      <c r="C83" s="47">
        <v>27</v>
      </c>
      <c r="D83" s="216"/>
      <c r="E83" s="284"/>
      <c r="F83" s="36" t="s">
        <v>452</v>
      </c>
      <c r="G83" s="36" t="s">
        <v>463</v>
      </c>
      <c r="H83" s="49">
        <v>0.1</v>
      </c>
      <c r="I83" s="223"/>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464</v>
      </c>
      <c r="AL83" s="36" t="s">
        <v>61</v>
      </c>
      <c r="AM83" s="36" t="s">
        <v>62</v>
      </c>
      <c r="AN83" s="36" t="s">
        <v>455</v>
      </c>
      <c r="AO83" s="36" t="s">
        <v>63</v>
      </c>
      <c r="AP83" s="178"/>
    </row>
    <row r="84" spans="1:42" ht="75" hidden="1">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2"/>
        <v>0.99990000000000001</v>
      </c>
      <c r="AI84" s="50">
        <v>45108</v>
      </c>
      <c r="AJ84" s="50">
        <v>45199</v>
      </c>
      <c r="AK84" s="36" t="s">
        <v>467</v>
      </c>
      <c r="AL84" s="36" t="s">
        <v>61</v>
      </c>
      <c r="AM84" s="36" t="s">
        <v>62</v>
      </c>
      <c r="AN84" s="36" t="s">
        <v>455</v>
      </c>
      <c r="AO84" s="36" t="s">
        <v>63</v>
      </c>
      <c r="AP84" s="178"/>
    </row>
    <row r="85" spans="1:42" ht="75" hidden="1">
      <c r="A85" s="36" t="s">
        <v>388</v>
      </c>
      <c r="B85" s="47" t="s">
        <v>389</v>
      </c>
      <c r="C85" s="47">
        <v>325</v>
      </c>
      <c r="D85" s="256">
        <v>37</v>
      </c>
      <c r="E85" s="251">
        <v>450125201</v>
      </c>
      <c r="F85" s="37" t="s">
        <v>468</v>
      </c>
      <c r="G85" s="37" t="s">
        <v>469</v>
      </c>
      <c r="H85" s="29">
        <v>0.2</v>
      </c>
      <c r="I85" s="272">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2"/>
        <v>1</v>
      </c>
      <c r="AI85" s="48">
        <v>44958</v>
      </c>
      <c r="AJ85" s="48">
        <v>44985</v>
      </c>
      <c r="AK85" s="37" t="s">
        <v>470</v>
      </c>
      <c r="AL85" s="37" t="s">
        <v>64</v>
      </c>
      <c r="AM85" s="37" t="s">
        <v>65</v>
      </c>
      <c r="AN85" s="36" t="s">
        <v>66</v>
      </c>
      <c r="AO85" s="36" t="s">
        <v>56</v>
      </c>
      <c r="AP85" s="178"/>
    </row>
    <row r="86" spans="1:42" ht="125.25" hidden="1" customHeight="1">
      <c r="A86" s="36" t="s">
        <v>388</v>
      </c>
      <c r="B86" s="47" t="s">
        <v>389</v>
      </c>
      <c r="C86" s="47">
        <v>325</v>
      </c>
      <c r="D86" s="249"/>
      <c r="E86" s="252"/>
      <c r="F86" s="37" t="s">
        <v>468</v>
      </c>
      <c r="G86" s="37" t="s">
        <v>471</v>
      </c>
      <c r="H86" s="29">
        <v>0.1</v>
      </c>
      <c r="I86" s="272"/>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2"/>
        <v>1</v>
      </c>
      <c r="AI86" s="48">
        <v>44986</v>
      </c>
      <c r="AJ86" s="48">
        <v>45077</v>
      </c>
      <c r="AK86" s="37" t="s">
        <v>472</v>
      </c>
      <c r="AL86" s="37" t="s">
        <v>64</v>
      </c>
      <c r="AM86" s="37" t="s">
        <v>65</v>
      </c>
      <c r="AN86" s="36" t="s">
        <v>66</v>
      </c>
      <c r="AO86" s="36" t="s">
        <v>56</v>
      </c>
      <c r="AP86" s="178"/>
    </row>
    <row r="87" spans="1:42" ht="75" hidden="1">
      <c r="A87" s="36" t="s">
        <v>388</v>
      </c>
      <c r="B87" s="47" t="s">
        <v>389</v>
      </c>
      <c r="C87" s="47">
        <v>325</v>
      </c>
      <c r="D87" s="249"/>
      <c r="E87" s="252"/>
      <c r="F87" s="37" t="s">
        <v>468</v>
      </c>
      <c r="G87" s="37" t="s">
        <v>473</v>
      </c>
      <c r="H87" s="29">
        <v>0.05</v>
      </c>
      <c r="I87" s="272"/>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2"/>
        <v>1</v>
      </c>
      <c r="AI87" s="48">
        <v>44958</v>
      </c>
      <c r="AJ87" s="48">
        <v>45046</v>
      </c>
      <c r="AK87" s="37" t="s">
        <v>474</v>
      </c>
      <c r="AL87" s="37" t="s">
        <v>64</v>
      </c>
      <c r="AM87" s="37" t="s">
        <v>65</v>
      </c>
      <c r="AN87" s="36" t="s">
        <v>66</v>
      </c>
      <c r="AO87" s="36" t="s">
        <v>56</v>
      </c>
      <c r="AP87" s="178"/>
    </row>
    <row r="88" spans="1:42" ht="75" hidden="1">
      <c r="A88" s="36" t="s">
        <v>388</v>
      </c>
      <c r="B88" s="47" t="s">
        <v>389</v>
      </c>
      <c r="C88" s="47">
        <v>325</v>
      </c>
      <c r="D88" s="249"/>
      <c r="E88" s="252"/>
      <c r="F88" s="37" t="s">
        <v>468</v>
      </c>
      <c r="G88" s="37" t="s">
        <v>475</v>
      </c>
      <c r="H88" s="29">
        <v>0.05</v>
      </c>
      <c r="I88" s="272"/>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2"/>
        <v>1</v>
      </c>
      <c r="AI88" s="48">
        <v>45078</v>
      </c>
      <c r="AJ88" s="48">
        <v>45138</v>
      </c>
      <c r="AK88" s="37" t="s">
        <v>476</v>
      </c>
      <c r="AL88" s="37" t="s">
        <v>64</v>
      </c>
      <c r="AM88" s="37" t="s">
        <v>65</v>
      </c>
      <c r="AN88" s="36" t="s">
        <v>66</v>
      </c>
      <c r="AO88" s="36" t="s">
        <v>56</v>
      </c>
      <c r="AP88" s="178"/>
    </row>
    <row r="89" spans="1:42" ht="75" hidden="1">
      <c r="A89" s="36" t="s">
        <v>388</v>
      </c>
      <c r="B89" s="47" t="s">
        <v>389</v>
      </c>
      <c r="C89" s="47">
        <v>325</v>
      </c>
      <c r="D89" s="249"/>
      <c r="E89" s="252"/>
      <c r="F89" s="37" t="s">
        <v>468</v>
      </c>
      <c r="G89" s="37" t="s">
        <v>477</v>
      </c>
      <c r="H89" s="29">
        <v>0.1</v>
      </c>
      <c r="I89" s="272"/>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2"/>
        <v>1</v>
      </c>
      <c r="AI89" s="48">
        <v>45170</v>
      </c>
      <c r="AJ89" s="48">
        <v>45260</v>
      </c>
      <c r="AK89" s="37" t="s">
        <v>478</v>
      </c>
      <c r="AL89" s="37" t="s">
        <v>64</v>
      </c>
      <c r="AM89" s="37" t="s">
        <v>65</v>
      </c>
      <c r="AN89" s="36" t="s">
        <v>66</v>
      </c>
      <c r="AO89" s="36" t="s">
        <v>56</v>
      </c>
      <c r="AP89" s="178"/>
    </row>
    <row r="90" spans="1:42" ht="75" hidden="1">
      <c r="A90" s="36" t="s">
        <v>388</v>
      </c>
      <c r="B90" s="47" t="s">
        <v>389</v>
      </c>
      <c r="C90" s="47">
        <v>325</v>
      </c>
      <c r="D90" s="249"/>
      <c r="E90" s="252"/>
      <c r="F90" s="37" t="s">
        <v>468</v>
      </c>
      <c r="G90" s="37" t="s">
        <v>479</v>
      </c>
      <c r="H90" s="29">
        <v>0.4</v>
      </c>
      <c r="I90" s="272"/>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2"/>
        <v>1</v>
      </c>
      <c r="AI90" s="48">
        <v>45200</v>
      </c>
      <c r="AJ90" s="48">
        <v>45290</v>
      </c>
      <c r="AK90" s="37" t="s">
        <v>480</v>
      </c>
      <c r="AL90" s="37" t="s">
        <v>64</v>
      </c>
      <c r="AM90" s="37" t="s">
        <v>65</v>
      </c>
      <c r="AN90" s="36" t="s">
        <v>66</v>
      </c>
      <c r="AO90" s="36" t="s">
        <v>56</v>
      </c>
      <c r="AP90" s="178"/>
    </row>
    <row r="91" spans="1:42" ht="75" hidden="1">
      <c r="A91" s="36" t="s">
        <v>388</v>
      </c>
      <c r="B91" s="47" t="s">
        <v>389</v>
      </c>
      <c r="C91" s="47">
        <v>325</v>
      </c>
      <c r="D91" s="250"/>
      <c r="E91" s="252"/>
      <c r="F91" s="37" t="s">
        <v>468</v>
      </c>
      <c r="G91" s="37" t="s">
        <v>481</v>
      </c>
      <c r="H91" s="29">
        <v>0.1</v>
      </c>
      <c r="I91" s="272"/>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2"/>
        <v>1</v>
      </c>
      <c r="AI91" s="48">
        <v>45261</v>
      </c>
      <c r="AJ91" s="48">
        <v>45290</v>
      </c>
      <c r="AK91" s="37" t="s">
        <v>482</v>
      </c>
      <c r="AL91" s="37" t="s">
        <v>64</v>
      </c>
      <c r="AM91" s="37" t="s">
        <v>65</v>
      </c>
      <c r="AN91" s="36" t="s">
        <v>66</v>
      </c>
      <c r="AO91" s="36" t="s">
        <v>56</v>
      </c>
      <c r="AP91" s="178"/>
    </row>
    <row r="92" spans="1:42" ht="75" hidden="1">
      <c r="A92" s="36" t="s">
        <v>388</v>
      </c>
      <c r="B92" s="47" t="s">
        <v>389</v>
      </c>
      <c r="C92" s="47">
        <v>328</v>
      </c>
      <c r="D92" s="256">
        <v>30</v>
      </c>
      <c r="E92" s="252"/>
      <c r="F92" s="37" t="s">
        <v>483</v>
      </c>
      <c r="G92" s="37" t="s">
        <v>484</v>
      </c>
      <c r="H92" s="29">
        <v>0.2</v>
      </c>
      <c r="I92" s="223">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2"/>
        <v>1</v>
      </c>
      <c r="AI92" s="48">
        <v>44986</v>
      </c>
      <c r="AJ92" s="48">
        <v>45199</v>
      </c>
      <c r="AK92" s="37" t="s">
        <v>485</v>
      </c>
      <c r="AL92" s="37" t="s">
        <v>64</v>
      </c>
      <c r="AM92" s="37" t="s">
        <v>65</v>
      </c>
      <c r="AN92" s="36" t="s">
        <v>66</v>
      </c>
      <c r="AO92" s="36" t="s">
        <v>56</v>
      </c>
      <c r="AP92" s="178"/>
    </row>
    <row r="93" spans="1:42" ht="75" hidden="1">
      <c r="A93" s="36" t="s">
        <v>388</v>
      </c>
      <c r="B93" s="47" t="s">
        <v>389</v>
      </c>
      <c r="C93" s="47">
        <v>328</v>
      </c>
      <c r="D93" s="249"/>
      <c r="E93" s="252"/>
      <c r="F93" s="37" t="s">
        <v>483</v>
      </c>
      <c r="G93" s="37" t="s">
        <v>486</v>
      </c>
      <c r="H93" s="29">
        <v>0.05</v>
      </c>
      <c r="I93" s="224"/>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2"/>
        <v>1</v>
      </c>
      <c r="AI93" s="48">
        <v>45017</v>
      </c>
      <c r="AJ93" s="48">
        <v>45230</v>
      </c>
      <c r="AK93" s="37" t="s">
        <v>487</v>
      </c>
      <c r="AL93" s="37" t="s">
        <v>64</v>
      </c>
      <c r="AM93" s="37" t="s">
        <v>65</v>
      </c>
      <c r="AN93" s="36" t="s">
        <v>66</v>
      </c>
      <c r="AO93" s="36" t="s">
        <v>56</v>
      </c>
      <c r="AP93" s="178"/>
    </row>
    <row r="94" spans="1:42" ht="75" hidden="1">
      <c r="A94" s="36" t="s">
        <v>388</v>
      </c>
      <c r="B94" s="47" t="s">
        <v>389</v>
      </c>
      <c r="C94" s="47">
        <v>328</v>
      </c>
      <c r="D94" s="249"/>
      <c r="E94" s="252"/>
      <c r="F94" s="37" t="s">
        <v>483</v>
      </c>
      <c r="G94" s="37" t="s">
        <v>488</v>
      </c>
      <c r="H94" s="29">
        <v>0.4</v>
      </c>
      <c r="I94" s="224"/>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2"/>
        <v>0.99999999999999989</v>
      </c>
      <c r="AI94" s="48">
        <v>44986</v>
      </c>
      <c r="AJ94" s="48">
        <v>45290</v>
      </c>
      <c r="AK94" s="37" t="s">
        <v>489</v>
      </c>
      <c r="AL94" s="37" t="s">
        <v>64</v>
      </c>
      <c r="AM94" s="37" t="s">
        <v>65</v>
      </c>
      <c r="AN94" s="36" t="s">
        <v>66</v>
      </c>
      <c r="AO94" s="36" t="s">
        <v>56</v>
      </c>
      <c r="AP94" s="178"/>
    </row>
    <row r="95" spans="1:42" ht="75" hidden="1">
      <c r="A95" s="36" t="s">
        <v>388</v>
      </c>
      <c r="B95" s="47" t="s">
        <v>389</v>
      </c>
      <c r="C95" s="47">
        <v>328</v>
      </c>
      <c r="D95" s="249"/>
      <c r="E95" s="252"/>
      <c r="F95" s="37" t="s">
        <v>483</v>
      </c>
      <c r="G95" s="37" t="s">
        <v>490</v>
      </c>
      <c r="H95" s="29">
        <v>0.3</v>
      </c>
      <c r="I95" s="224"/>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2"/>
        <v>1</v>
      </c>
      <c r="AI95" s="48">
        <v>45078</v>
      </c>
      <c r="AJ95" s="48">
        <v>45230</v>
      </c>
      <c r="AK95" s="37" t="s">
        <v>491</v>
      </c>
      <c r="AL95" s="37" t="s">
        <v>64</v>
      </c>
      <c r="AM95" s="37" t="s">
        <v>65</v>
      </c>
      <c r="AN95" s="36" t="s">
        <v>66</v>
      </c>
      <c r="AO95" s="36" t="s">
        <v>56</v>
      </c>
      <c r="AP95" s="178"/>
    </row>
    <row r="96" spans="1:42" ht="75" hidden="1">
      <c r="A96" s="36" t="s">
        <v>388</v>
      </c>
      <c r="B96" s="47" t="s">
        <v>389</v>
      </c>
      <c r="C96" s="47">
        <v>328</v>
      </c>
      <c r="D96" s="250"/>
      <c r="E96" s="253"/>
      <c r="F96" s="37" t="s">
        <v>483</v>
      </c>
      <c r="G96" s="37" t="s">
        <v>492</v>
      </c>
      <c r="H96" s="29">
        <v>0.05</v>
      </c>
      <c r="I96" s="224"/>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2"/>
        <v>1</v>
      </c>
      <c r="AI96" s="48">
        <v>45231</v>
      </c>
      <c r="AJ96" s="48">
        <v>45260</v>
      </c>
      <c r="AK96" s="37" t="s">
        <v>493</v>
      </c>
      <c r="AL96" s="37" t="s">
        <v>64</v>
      </c>
      <c r="AM96" s="37" t="s">
        <v>65</v>
      </c>
      <c r="AN96" s="36" t="s">
        <v>66</v>
      </c>
      <c r="AO96" s="36" t="s">
        <v>56</v>
      </c>
      <c r="AP96" s="178"/>
    </row>
    <row r="97" spans="1:42" ht="75" hidden="1">
      <c r="A97" s="36" t="s">
        <v>388</v>
      </c>
      <c r="B97" s="47" t="s">
        <v>389</v>
      </c>
      <c r="C97" s="47">
        <v>326</v>
      </c>
      <c r="D97" s="47" t="s">
        <v>47</v>
      </c>
      <c r="E97" s="47" t="s">
        <v>47</v>
      </c>
      <c r="F97" s="37" t="s">
        <v>494</v>
      </c>
      <c r="G97" s="37" t="s">
        <v>495</v>
      </c>
      <c r="H97" s="29">
        <v>0.11</v>
      </c>
      <c r="I97" s="223">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2"/>
        <v>1</v>
      </c>
      <c r="AI97" s="48">
        <v>45047</v>
      </c>
      <c r="AJ97" s="48">
        <v>45290</v>
      </c>
      <c r="AK97" s="37" t="s">
        <v>496</v>
      </c>
      <c r="AL97" s="37" t="s">
        <v>64</v>
      </c>
      <c r="AM97" s="37" t="s">
        <v>65</v>
      </c>
      <c r="AN97" s="36" t="s">
        <v>66</v>
      </c>
      <c r="AO97" s="25" t="s">
        <v>730</v>
      </c>
      <c r="AP97" s="178"/>
    </row>
    <row r="98" spans="1:42" ht="75" hidden="1">
      <c r="A98" s="36" t="s">
        <v>388</v>
      </c>
      <c r="B98" s="47" t="s">
        <v>389</v>
      </c>
      <c r="C98" s="47">
        <v>326</v>
      </c>
      <c r="D98" s="47" t="s">
        <v>47</v>
      </c>
      <c r="E98" s="47" t="s">
        <v>47</v>
      </c>
      <c r="F98" s="37" t="s">
        <v>494</v>
      </c>
      <c r="G98" s="37" t="s">
        <v>497</v>
      </c>
      <c r="H98" s="29">
        <v>0.11</v>
      </c>
      <c r="I98" s="224"/>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2"/>
        <v>1</v>
      </c>
      <c r="AI98" s="48">
        <v>44986</v>
      </c>
      <c r="AJ98" s="48">
        <v>45290</v>
      </c>
      <c r="AK98" s="37" t="s">
        <v>498</v>
      </c>
      <c r="AL98" s="37" t="s">
        <v>64</v>
      </c>
      <c r="AM98" s="37" t="s">
        <v>65</v>
      </c>
      <c r="AN98" s="36" t="s">
        <v>66</v>
      </c>
      <c r="AO98" s="25" t="s">
        <v>730</v>
      </c>
      <c r="AP98" s="178"/>
    </row>
    <row r="99" spans="1:42" ht="75" hidden="1">
      <c r="A99" s="36" t="s">
        <v>388</v>
      </c>
      <c r="B99" s="47" t="s">
        <v>389</v>
      </c>
      <c r="C99" s="47">
        <v>326</v>
      </c>
      <c r="D99" s="47" t="s">
        <v>47</v>
      </c>
      <c r="E99" s="47" t="s">
        <v>47</v>
      </c>
      <c r="F99" s="37" t="s">
        <v>494</v>
      </c>
      <c r="G99" s="37" t="s">
        <v>499</v>
      </c>
      <c r="H99" s="29">
        <v>0.11</v>
      </c>
      <c r="I99" s="224"/>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2"/>
        <v>0.99599999999999989</v>
      </c>
      <c r="AI99" s="48">
        <v>44927</v>
      </c>
      <c r="AJ99" s="48">
        <v>45290</v>
      </c>
      <c r="AK99" s="37" t="s">
        <v>500</v>
      </c>
      <c r="AL99" s="37" t="s">
        <v>64</v>
      </c>
      <c r="AM99" s="37" t="s">
        <v>65</v>
      </c>
      <c r="AN99" s="36" t="s">
        <v>66</v>
      </c>
      <c r="AO99" s="25" t="s">
        <v>730</v>
      </c>
      <c r="AP99" s="178"/>
    </row>
    <row r="100" spans="1:42" ht="75" hidden="1">
      <c r="A100" s="36" t="s">
        <v>388</v>
      </c>
      <c r="B100" s="47" t="s">
        <v>389</v>
      </c>
      <c r="C100" s="47">
        <v>326</v>
      </c>
      <c r="D100" s="47" t="s">
        <v>47</v>
      </c>
      <c r="E100" s="47" t="s">
        <v>47</v>
      </c>
      <c r="F100" s="37" t="s">
        <v>494</v>
      </c>
      <c r="G100" s="37" t="s">
        <v>501</v>
      </c>
      <c r="H100" s="29">
        <v>0.12</v>
      </c>
      <c r="I100" s="224"/>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2"/>
        <v>1</v>
      </c>
      <c r="AI100" s="48">
        <v>44986</v>
      </c>
      <c r="AJ100" s="48">
        <v>45290</v>
      </c>
      <c r="AK100" s="37" t="s">
        <v>502</v>
      </c>
      <c r="AL100" s="37" t="s">
        <v>64</v>
      </c>
      <c r="AM100" s="37" t="s">
        <v>65</v>
      </c>
      <c r="AN100" s="36" t="s">
        <v>66</v>
      </c>
      <c r="AO100" s="25" t="s">
        <v>730</v>
      </c>
      <c r="AP100" s="178"/>
    </row>
    <row r="101" spans="1:42" ht="75" hidden="1">
      <c r="A101" s="36" t="s">
        <v>388</v>
      </c>
      <c r="B101" s="47" t="s">
        <v>389</v>
      </c>
      <c r="C101" s="47">
        <v>326</v>
      </c>
      <c r="D101" s="47" t="s">
        <v>47</v>
      </c>
      <c r="E101" s="47" t="s">
        <v>47</v>
      </c>
      <c r="F101" s="37" t="s">
        <v>494</v>
      </c>
      <c r="G101" s="37" t="s">
        <v>503</v>
      </c>
      <c r="H101" s="29">
        <v>0.11</v>
      </c>
      <c r="I101" s="224"/>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2"/>
        <v>0.99999999999999989</v>
      </c>
      <c r="AI101" s="48">
        <v>44986</v>
      </c>
      <c r="AJ101" s="48">
        <v>45290</v>
      </c>
      <c r="AK101" s="37" t="s">
        <v>504</v>
      </c>
      <c r="AL101" s="37" t="s">
        <v>64</v>
      </c>
      <c r="AM101" s="37" t="s">
        <v>65</v>
      </c>
      <c r="AN101" s="36" t="s">
        <v>66</v>
      </c>
      <c r="AO101" s="25" t="s">
        <v>730</v>
      </c>
      <c r="AP101" s="178"/>
    </row>
    <row r="102" spans="1:42" ht="90" hidden="1">
      <c r="A102" s="36" t="s">
        <v>388</v>
      </c>
      <c r="B102" s="47" t="s">
        <v>389</v>
      </c>
      <c r="C102" s="47">
        <v>326</v>
      </c>
      <c r="D102" s="47" t="s">
        <v>47</v>
      </c>
      <c r="E102" s="47" t="s">
        <v>47</v>
      </c>
      <c r="F102" s="37" t="s">
        <v>494</v>
      </c>
      <c r="G102" s="37" t="s">
        <v>505</v>
      </c>
      <c r="H102" s="29">
        <v>0.11</v>
      </c>
      <c r="I102" s="224"/>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2"/>
        <v>0.99999999999999989</v>
      </c>
      <c r="AI102" s="48">
        <v>44986</v>
      </c>
      <c r="AJ102" s="48">
        <v>45290</v>
      </c>
      <c r="AK102" s="37" t="s">
        <v>506</v>
      </c>
      <c r="AL102" s="37" t="s">
        <v>64</v>
      </c>
      <c r="AM102" s="37" t="s">
        <v>65</v>
      </c>
      <c r="AN102" s="36" t="s">
        <v>66</v>
      </c>
      <c r="AO102" s="25" t="s">
        <v>730</v>
      </c>
      <c r="AP102" s="178"/>
    </row>
    <row r="103" spans="1:42" ht="75" hidden="1">
      <c r="A103" s="36" t="s">
        <v>388</v>
      </c>
      <c r="B103" s="47" t="s">
        <v>389</v>
      </c>
      <c r="C103" s="47">
        <v>326</v>
      </c>
      <c r="D103" s="47" t="s">
        <v>47</v>
      </c>
      <c r="E103" s="47" t="s">
        <v>47</v>
      </c>
      <c r="F103" s="37" t="s">
        <v>494</v>
      </c>
      <c r="G103" s="37" t="s">
        <v>507</v>
      </c>
      <c r="H103" s="29">
        <v>0.11</v>
      </c>
      <c r="I103" s="224"/>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2"/>
        <v>1</v>
      </c>
      <c r="AI103" s="48">
        <v>45047</v>
      </c>
      <c r="AJ103" s="48">
        <v>45290</v>
      </c>
      <c r="AK103" s="37" t="s">
        <v>508</v>
      </c>
      <c r="AL103" s="37" t="s">
        <v>64</v>
      </c>
      <c r="AM103" s="37" t="s">
        <v>65</v>
      </c>
      <c r="AN103" s="36" t="s">
        <v>66</v>
      </c>
      <c r="AO103" s="25" t="s">
        <v>730</v>
      </c>
      <c r="AP103" s="178"/>
    </row>
    <row r="104" spans="1:42" ht="90" hidden="1">
      <c r="A104" s="36" t="s">
        <v>388</v>
      </c>
      <c r="B104" s="47" t="s">
        <v>389</v>
      </c>
      <c r="C104" s="47">
        <v>326</v>
      </c>
      <c r="D104" s="47" t="s">
        <v>47</v>
      </c>
      <c r="E104" s="47" t="s">
        <v>47</v>
      </c>
      <c r="F104" s="37" t="s">
        <v>494</v>
      </c>
      <c r="G104" s="37" t="s">
        <v>509</v>
      </c>
      <c r="H104" s="29">
        <v>0.11</v>
      </c>
      <c r="I104" s="224"/>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510</v>
      </c>
      <c r="AL104" s="37" t="s">
        <v>64</v>
      </c>
      <c r="AM104" s="37" t="s">
        <v>65</v>
      </c>
      <c r="AN104" s="36" t="s">
        <v>66</v>
      </c>
      <c r="AO104" s="25" t="s">
        <v>730</v>
      </c>
      <c r="AP104" s="178"/>
    </row>
    <row r="105" spans="1:42" ht="75" hidden="1">
      <c r="A105" s="36" t="s">
        <v>388</v>
      </c>
      <c r="B105" s="47" t="s">
        <v>389</v>
      </c>
      <c r="C105" s="47">
        <v>326</v>
      </c>
      <c r="D105" s="47" t="s">
        <v>47</v>
      </c>
      <c r="E105" s="47" t="s">
        <v>47</v>
      </c>
      <c r="F105" s="37" t="s">
        <v>494</v>
      </c>
      <c r="G105" s="37" t="s">
        <v>511</v>
      </c>
      <c r="H105" s="29">
        <v>0.11</v>
      </c>
      <c r="I105" s="224"/>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6" t="s">
        <v>512</v>
      </c>
      <c r="AL105" s="37" t="s">
        <v>64</v>
      </c>
      <c r="AM105" s="37" t="s">
        <v>65</v>
      </c>
      <c r="AN105" s="36" t="s">
        <v>66</v>
      </c>
      <c r="AO105" s="25" t="s">
        <v>730</v>
      </c>
      <c r="AP105" s="178"/>
    </row>
    <row r="106" spans="1:42" ht="75" hidden="1">
      <c r="A106" s="36" t="s">
        <v>388</v>
      </c>
      <c r="B106" s="47" t="s">
        <v>389</v>
      </c>
      <c r="C106" s="47">
        <v>326</v>
      </c>
      <c r="D106" s="92">
        <v>1</v>
      </c>
      <c r="E106" s="279">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2"/>
        <v>1</v>
      </c>
      <c r="AI106" s="48">
        <v>44958</v>
      </c>
      <c r="AJ106" s="48">
        <v>45168</v>
      </c>
      <c r="AK106" s="37" t="s">
        <v>515</v>
      </c>
      <c r="AL106" s="37" t="s">
        <v>67</v>
      </c>
      <c r="AM106" s="36" t="s">
        <v>242</v>
      </c>
      <c r="AN106" s="36" t="s">
        <v>242</v>
      </c>
      <c r="AO106" s="36" t="s">
        <v>56</v>
      </c>
      <c r="AP106" s="178"/>
    </row>
    <row r="107" spans="1:42" ht="180" hidden="1">
      <c r="A107" s="36" t="s">
        <v>388</v>
      </c>
      <c r="B107" s="47" t="s">
        <v>389</v>
      </c>
      <c r="C107" s="47">
        <v>326</v>
      </c>
      <c r="D107" s="92">
        <v>18</v>
      </c>
      <c r="E107" s="279"/>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2"/>
        <v>0.99999999999999978</v>
      </c>
      <c r="AI107" s="48">
        <v>44927</v>
      </c>
      <c r="AJ107" s="48">
        <v>45291</v>
      </c>
      <c r="AK107" s="36" t="s">
        <v>518</v>
      </c>
      <c r="AL107" s="37" t="s">
        <v>67</v>
      </c>
      <c r="AM107" s="36" t="s">
        <v>242</v>
      </c>
      <c r="AN107" s="36" t="s">
        <v>242</v>
      </c>
      <c r="AO107" s="36" t="s">
        <v>56</v>
      </c>
      <c r="AP107" s="178"/>
    </row>
    <row r="108" spans="1:42" ht="101.25" hidden="1" customHeight="1">
      <c r="A108" s="36" t="s">
        <v>39</v>
      </c>
      <c r="B108" s="47" t="s">
        <v>519</v>
      </c>
      <c r="C108" s="47">
        <v>550</v>
      </c>
      <c r="D108" s="280">
        <v>1</v>
      </c>
      <c r="E108" s="281">
        <v>241217000</v>
      </c>
      <c r="F108" s="37" t="s">
        <v>520</v>
      </c>
      <c r="G108" s="37" t="s">
        <v>521</v>
      </c>
      <c r="H108" s="49">
        <v>0.15</v>
      </c>
      <c r="I108" s="223">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2"/>
        <v>1</v>
      </c>
      <c r="AI108" s="48">
        <v>44986</v>
      </c>
      <c r="AJ108" s="48">
        <v>45046</v>
      </c>
      <c r="AK108" s="37" t="s">
        <v>522</v>
      </c>
      <c r="AL108" s="37" t="s">
        <v>67</v>
      </c>
      <c r="AM108" s="36" t="s">
        <v>242</v>
      </c>
      <c r="AN108" s="36" t="s">
        <v>242</v>
      </c>
      <c r="AO108" s="36" t="s">
        <v>56</v>
      </c>
      <c r="AP108" s="178"/>
    </row>
    <row r="109" spans="1:42" ht="102.75" hidden="1" customHeight="1">
      <c r="A109" s="36" t="s">
        <v>39</v>
      </c>
      <c r="B109" s="47" t="s">
        <v>519</v>
      </c>
      <c r="C109" s="47">
        <v>550</v>
      </c>
      <c r="D109" s="280"/>
      <c r="E109" s="281"/>
      <c r="F109" s="37" t="s">
        <v>520</v>
      </c>
      <c r="G109" s="37" t="s">
        <v>523</v>
      </c>
      <c r="H109" s="31">
        <v>0.45</v>
      </c>
      <c r="I109" s="223"/>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2"/>
        <v>1</v>
      </c>
      <c r="AI109" s="50">
        <v>45047</v>
      </c>
      <c r="AJ109" s="50">
        <v>45199</v>
      </c>
      <c r="AK109" s="37" t="s">
        <v>524</v>
      </c>
      <c r="AL109" s="37" t="s">
        <v>67</v>
      </c>
      <c r="AM109" s="36" t="s">
        <v>242</v>
      </c>
      <c r="AN109" s="36" t="s">
        <v>242</v>
      </c>
      <c r="AO109" s="36" t="s">
        <v>56</v>
      </c>
      <c r="AP109" s="178"/>
    </row>
    <row r="110" spans="1:42" ht="78.75" hidden="1" customHeight="1">
      <c r="A110" s="36" t="s">
        <v>39</v>
      </c>
      <c r="B110" s="47" t="s">
        <v>519</v>
      </c>
      <c r="C110" s="47">
        <v>550</v>
      </c>
      <c r="D110" s="280"/>
      <c r="E110" s="281"/>
      <c r="F110" s="37" t="s">
        <v>520</v>
      </c>
      <c r="G110" s="37" t="s">
        <v>525</v>
      </c>
      <c r="H110" s="31">
        <v>0.2</v>
      </c>
      <c r="I110" s="223"/>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2"/>
        <v>1</v>
      </c>
      <c r="AI110" s="50">
        <v>44986</v>
      </c>
      <c r="AJ110" s="50">
        <v>45290</v>
      </c>
      <c r="AK110" s="93" t="s">
        <v>526</v>
      </c>
      <c r="AL110" s="37" t="s">
        <v>67</v>
      </c>
      <c r="AM110" s="36" t="s">
        <v>242</v>
      </c>
      <c r="AN110" s="36" t="s">
        <v>242</v>
      </c>
      <c r="AO110" s="36" t="s">
        <v>56</v>
      </c>
      <c r="AP110" s="178"/>
    </row>
    <row r="111" spans="1:42" ht="75" hidden="1">
      <c r="A111" s="36" t="s">
        <v>39</v>
      </c>
      <c r="B111" s="47" t="s">
        <v>519</v>
      </c>
      <c r="C111" s="47">
        <v>550</v>
      </c>
      <c r="D111" s="280"/>
      <c r="E111" s="281"/>
      <c r="F111" s="37" t="s">
        <v>520</v>
      </c>
      <c r="G111" s="37" t="s">
        <v>527</v>
      </c>
      <c r="H111" s="31">
        <v>0.2</v>
      </c>
      <c r="I111" s="223"/>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2"/>
        <v>1</v>
      </c>
      <c r="AI111" s="50">
        <v>45231</v>
      </c>
      <c r="AJ111" s="50">
        <v>45260</v>
      </c>
      <c r="AK111" s="37" t="s">
        <v>528</v>
      </c>
      <c r="AL111" s="37" t="s">
        <v>67</v>
      </c>
      <c r="AM111" s="36" t="s">
        <v>242</v>
      </c>
      <c r="AN111" s="36" t="s">
        <v>242</v>
      </c>
      <c r="AO111" s="36" t="s">
        <v>56</v>
      </c>
      <c r="AP111" s="178"/>
    </row>
    <row r="112" spans="1:42" ht="156" hidden="1" customHeight="1">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2"/>
        <v>1</v>
      </c>
      <c r="AI112" s="50">
        <v>45017</v>
      </c>
      <c r="AJ112" s="50">
        <v>45260</v>
      </c>
      <c r="AK112" s="37" t="s">
        <v>531</v>
      </c>
      <c r="AL112" s="37" t="s">
        <v>67</v>
      </c>
      <c r="AM112" s="36" t="s">
        <v>242</v>
      </c>
      <c r="AN112" s="36" t="s">
        <v>242</v>
      </c>
      <c r="AO112" s="36" t="s">
        <v>56</v>
      </c>
      <c r="AP112" s="178"/>
    </row>
    <row r="113" spans="1:42" ht="105.75" hidden="1">
      <c r="A113" s="36" t="s">
        <v>388</v>
      </c>
      <c r="B113" s="47" t="s">
        <v>389</v>
      </c>
      <c r="C113" s="47">
        <v>329</v>
      </c>
      <c r="D113" s="256">
        <v>1</v>
      </c>
      <c r="E113" s="282">
        <v>1231006490</v>
      </c>
      <c r="F113" s="37" t="s">
        <v>532</v>
      </c>
      <c r="G113" s="37" t="s">
        <v>533</v>
      </c>
      <c r="H113" s="49">
        <v>0.3</v>
      </c>
      <c r="I113" s="272">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c r="A114" s="36" t="s">
        <v>388</v>
      </c>
      <c r="B114" s="47" t="s">
        <v>389</v>
      </c>
      <c r="C114" s="47">
        <v>329</v>
      </c>
      <c r="D114" s="249"/>
      <c r="E114" s="283"/>
      <c r="F114" s="37" t="s">
        <v>532</v>
      </c>
      <c r="G114" s="95" t="s">
        <v>535</v>
      </c>
      <c r="H114" s="49">
        <v>0.3</v>
      </c>
      <c r="I114" s="272"/>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2"/>
        <v>1</v>
      </c>
      <c r="AI114" s="50">
        <v>44986</v>
      </c>
      <c r="AJ114" s="50">
        <v>45260</v>
      </c>
      <c r="AK114" s="37" t="s">
        <v>536</v>
      </c>
      <c r="AL114" s="37" t="s">
        <v>67</v>
      </c>
      <c r="AM114" s="36" t="s">
        <v>242</v>
      </c>
      <c r="AN114" s="36" t="s">
        <v>242</v>
      </c>
      <c r="AO114" s="36" t="s">
        <v>56</v>
      </c>
      <c r="AP114" s="178"/>
    </row>
    <row r="115" spans="1:42" ht="135" hidden="1">
      <c r="A115" s="36" t="s">
        <v>388</v>
      </c>
      <c r="B115" s="47" t="s">
        <v>389</v>
      </c>
      <c r="C115" s="47">
        <v>329</v>
      </c>
      <c r="D115" s="250"/>
      <c r="E115" s="284"/>
      <c r="F115" s="37" t="s">
        <v>532</v>
      </c>
      <c r="G115" s="37" t="s">
        <v>537</v>
      </c>
      <c r="H115" s="49">
        <v>0.4</v>
      </c>
      <c r="I115" s="272"/>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c r="A116" s="36" t="s">
        <v>388</v>
      </c>
      <c r="B116" s="47" t="s">
        <v>389</v>
      </c>
      <c r="C116" s="47">
        <v>329</v>
      </c>
      <c r="D116" s="47" t="s">
        <v>47</v>
      </c>
      <c r="E116" s="47" t="s">
        <v>47</v>
      </c>
      <c r="F116" s="37" t="s">
        <v>542</v>
      </c>
      <c r="G116" s="37" t="s">
        <v>543</v>
      </c>
      <c r="H116" s="49">
        <v>0.05</v>
      </c>
      <c r="I116" s="269"/>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2"/>
        <v>1</v>
      </c>
      <c r="AI116" s="50">
        <v>45170</v>
      </c>
      <c r="AJ116" s="50">
        <v>45229</v>
      </c>
      <c r="AK116" s="37" t="s">
        <v>544</v>
      </c>
      <c r="AL116" s="37" t="s">
        <v>67</v>
      </c>
      <c r="AM116" s="36" t="s">
        <v>242</v>
      </c>
      <c r="AN116" s="36" t="s">
        <v>242</v>
      </c>
      <c r="AO116" s="36" t="s">
        <v>56</v>
      </c>
      <c r="AP116" s="178"/>
    </row>
    <row r="117" spans="1:42" ht="137.25" hidden="1">
      <c r="A117" s="36" t="s">
        <v>388</v>
      </c>
      <c r="B117" s="47" t="s">
        <v>389</v>
      </c>
      <c r="C117" s="47">
        <v>329</v>
      </c>
      <c r="D117" s="47" t="s">
        <v>47</v>
      </c>
      <c r="E117" s="47" t="s">
        <v>47</v>
      </c>
      <c r="F117" s="37" t="s">
        <v>545</v>
      </c>
      <c r="G117" s="37" t="s">
        <v>817</v>
      </c>
      <c r="H117" s="49">
        <v>0.05</v>
      </c>
      <c r="I117" s="270"/>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2"/>
        <v>1</v>
      </c>
      <c r="AI117" s="50">
        <v>45078</v>
      </c>
      <c r="AJ117" s="50">
        <v>45138</v>
      </c>
      <c r="AK117" s="37" t="s">
        <v>547</v>
      </c>
      <c r="AL117" s="37" t="s">
        <v>67</v>
      </c>
      <c r="AM117" s="36" t="s">
        <v>242</v>
      </c>
      <c r="AN117" s="36" t="s">
        <v>242</v>
      </c>
      <c r="AO117" s="36" t="s">
        <v>56</v>
      </c>
      <c r="AP117" s="178"/>
    </row>
    <row r="118" spans="1:42" ht="137.25" hidden="1">
      <c r="A118" s="36" t="s">
        <v>388</v>
      </c>
      <c r="B118" s="47" t="s">
        <v>389</v>
      </c>
      <c r="C118" s="47">
        <v>329</v>
      </c>
      <c r="D118" s="47" t="s">
        <v>47</v>
      </c>
      <c r="E118" s="47" t="s">
        <v>47</v>
      </c>
      <c r="F118" s="37" t="s">
        <v>545</v>
      </c>
      <c r="G118" s="37" t="s">
        <v>548</v>
      </c>
      <c r="H118" s="49">
        <v>0.1</v>
      </c>
      <c r="I118" s="271"/>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2"/>
        <v>0.99999999999999978</v>
      </c>
      <c r="AI118" s="50">
        <v>44929</v>
      </c>
      <c r="AJ118" s="50">
        <v>45290</v>
      </c>
      <c r="AK118" s="36" t="s">
        <v>549</v>
      </c>
      <c r="AL118" s="37" t="s">
        <v>67</v>
      </c>
      <c r="AM118" s="36" t="s">
        <v>242</v>
      </c>
      <c r="AN118" s="36" t="s">
        <v>242</v>
      </c>
      <c r="AO118" s="36" t="s">
        <v>56</v>
      </c>
      <c r="AP118" s="178"/>
    </row>
    <row r="119" spans="1:42" ht="105.75" hidden="1">
      <c r="A119" s="36" t="s">
        <v>388</v>
      </c>
      <c r="B119" s="47" t="s">
        <v>389</v>
      </c>
      <c r="C119" s="47">
        <v>329</v>
      </c>
      <c r="D119" s="224">
        <v>1</v>
      </c>
      <c r="E119" s="47" t="s">
        <v>47</v>
      </c>
      <c r="F119" s="37" t="s">
        <v>532</v>
      </c>
      <c r="G119" s="37" t="s">
        <v>550</v>
      </c>
      <c r="H119" s="49">
        <v>0.6</v>
      </c>
      <c r="I119" s="272">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2"/>
        <v>1</v>
      </c>
      <c r="AI119" s="50">
        <v>44958</v>
      </c>
      <c r="AJ119" s="50">
        <v>45016</v>
      </c>
      <c r="AK119" s="36" t="s">
        <v>551</v>
      </c>
      <c r="AL119" s="37" t="s">
        <v>67</v>
      </c>
      <c r="AM119" s="36" t="s">
        <v>242</v>
      </c>
      <c r="AN119" s="36" t="s">
        <v>242</v>
      </c>
      <c r="AO119" s="36" t="s">
        <v>56</v>
      </c>
      <c r="AP119" s="178"/>
    </row>
    <row r="120" spans="1:42" ht="105.75" hidden="1">
      <c r="A120" s="36" t="s">
        <v>388</v>
      </c>
      <c r="B120" s="47" t="s">
        <v>389</v>
      </c>
      <c r="C120" s="47">
        <v>329</v>
      </c>
      <c r="D120" s="224"/>
      <c r="E120" s="47" t="s">
        <v>47</v>
      </c>
      <c r="F120" s="37" t="s">
        <v>532</v>
      </c>
      <c r="G120" s="37" t="s">
        <v>552</v>
      </c>
      <c r="H120" s="31">
        <v>0.2</v>
      </c>
      <c r="I120" s="272"/>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2"/>
        <v>1</v>
      </c>
      <c r="AI120" s="50">
        <v>44986</v>
      </c>
      <c r="AJ120" s="50">
        <v>45290</v>
      </c>
      <c r="AK120" s="37" t="s">
        <v>553</v>
      </c>
      <c r="AL120" s="37" t="s">
        <v>67</v>
      </c>
      <c r="AM120" s="36" t="s">
        <v>242</v>
      </c>
      <c r="AN120" s="36" t="s">
        <v>242</v>
      </c>
      <c r="AO120" s="36" t="s">
        <v>56</v>
      </c>
      <c r="AP120" s="178"/>
    </row>
    <row r="121" spans="1:42" ht="105.75" hidden="1">
      <c r="A121" s="36" t="s">
        <v>388</v>
      </c>
      <c r="B121" s="47" t="s">
        <v>389</v>
      </c>
      <c r="C121" s="47">
        <v>329</v>
      </c>
      <c r="D121" s="224"/>
      <c r="E121" s="47" t="s">
        <v>47</v>
      </c>
      <c r="F121" s="37" t="s">
        <v>532</v>
      </c>
      <c r="G121" s="37" t="s">
        <v>554</v>
      </c>
      <c r="H121" s="31">
        <v>0.2</v>
      </c>
      <c r="I121" s="272"/>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2"/>
        <v>1</v>
      </c>
      <c r="AI121" s="50">
        <v>45261</v>
      </c>
      <c r="AJ121" s="50">
        <v>45290</v>
      </c>
      <c r="AK121" s="36" t="s">
        <v>555</v>
      </c>
      <c r="AL121" s="37" t="s">
        <v>67</v>
      </c>
      <c r="AM121" s="36" t="s">
        <v>242</v>
      </c>
      <c r="AN121" s="36" t="s">
        <v>242</v>
      </c>
      <c r="AO121" s="36" t="s">
        <v>56</v>
      </c>
      <c r="AP121" s="178"/>
    </row>
    <row r="122" spans="1:42" ht="162.75" hidden="1" customHeight="1">
      <c r="A122" s="36" t="s">
        <v>388</v>
      </c>
      <c r="B122" s="47" t="s">
        <v>389</v>
      </c>
      <c r="C122" s="47">
        <v>329</v>
      </c>
      <c r="D122" s="47" t="s">
        <v>47</v>
      </c>
      <c r="E122" s="47" t="s">
        <v>47</v>
      </c>
      <c r="F122" s="37" t="s">
        <v>556</v>
      </c>
      <c r="G122" s="42" t="s">
        <v>557</v>
      </c>
      <c r="H122" s="31">
        <v>0.1</v>
      </c>
      <c r="I122" s="269">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2"/>
        <v>1</v>
      </c>
      <c r="AI122" s="50">
        <v>45078</v>
      </c>
      <c r="AJ122" s="50">
        <v>45229</v>
      </c>
      <c r="AK122" s="37" t="s">
        <v>558</v>
      </c>
      <c r="AL122" s="37" t="s">
        <v>67</v>
      </c>
      <c r="AM122" s="36" t="s">
        <v>242</v>
      </c>
      <c r="AN122" s="36" t="s">
        <v>242</v>
      </c>
      <c r="AO122" s="36" t="s">
        <v>56</v>
      </c>
      <c r="AP122" s="178"/>
    </row>
    <row r="123" spans="1:42" ht="118.5" hidden="1" customHeight="1">
      <c r="A123" s="97" t="s">
        <v>388</v>
      </c>
      <c r="B123" s="47" t="s">
        <v>389</v>
      </c>
      <c r="C123" s="47">
        <v>329</v>
      </c>
      <c r="D123" s="47" t="s">
        <v>47</v>
      </c>
      <c r="E123" s="47" t="s">
        <v>47</v>
      </c>
      <c r="F123" s="37" t="s">
        <v>556</v>
      </c>
      <c r="G123" s="42" t="s">
        <v>559</v>
      </c>
      <c r="H123" s="31">
        <v>0.1</v>
      </c>
      <c r="I123" s="270"/>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c r="A124" s="97" t="s">
        <v>388</v>
      </c>
      <c r="B124" s="47" t="s">
        <v>389</v>
      </c>
      <c r="C124" s="47">
        <v>329</v>
      </c>
      <c r="D124" s="47" t="s">
        <v>47</v>
      </c>
      <c r="E124" s="47" t="s">
        <v>47</v>
      </c>
      <c r="F124" s="37" t="s">
        <v>556</v>
      </c>
      <c r="G124" s="42" t="s">
        <v>561</v>
      </c>
      <c r="H124" s="31">
        <v>0.1</v>
      </c>
      <c r="I124" s="270"/>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 t="shared" ref="AH124:AH125" si="3">+J124+L124+N124+P124+R124+T124+V124+X124+AB124+Z124+AD124+AF124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c r="A125" s="97" t="s">
        <v>388</v>
      </c>
      <c r="B125" s="47" t="s">
        <v>389</v>
      </c>
      <c r="C125" s="47">
        <v>329</v>
      </c>
      <c r="D125" s="47" t="s">
        <v>47</v>
      </c>
      <c r="E125" s="47" t="s">
        <v>47</v>
      </c>
      <c r="F125" s="37" t="s">
        <v>556</v>
      </c>
      <c r="G125" s="42" t="s">
        <v>563</v>
      </c>
      <c r="H125" s="31">
        <v>0.1</v>
      </c>
      <c r="I125" s="270"/>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 t="shared" si="3"/>
        <v>1</v>
      </c>
      <c r="AI125" s="50">
        <v>44958</v>
      </c>
      <c r="AJ125" s="50">
        <v>45290</v>
      </c>
      <c r="AK125" s="101" t="s">
        <v>564</v>
      </c>
      <c r="AL125" s="37" t="s">
        <v>67</v>
      </c>
      <c r="AM125" s="36" t="s">
        <v>242</v>
      </c>
      <c r="AN125" s="36" t="s">
        <v>242</v>
      </c>
      <c r="AO125" s="36" t="s">
        <v>56</v>
      </c>
      <c r="AP125" s="178"/>
    </row>
    <row r="126" spans="1:42" ht="98.25" hidden="1" customHeight="1">
      <c r="A126" s="97" t="s">
        <v>388</v>
      </c>
      <c r="B126" s="47" t="s">
        <v>389</v>
      </c>
      <c r="C126" s="47">
        <v>329</v>
      </c>
      <c r="D126" s="47" t="s">
        <v>47</v>
      </c>
      <c r="E126" s="47" t="s">
        <v>47</v>
      </c>
      <c r="F126" s="37" t="s">
        <v>556</v>
      </c>
      <c r="G126" s="42" t="s">
        <v>565</v>
      </c>
      <c r="H126" s="31">
        <v>0.1</v>
      </c>
      <c r="I126" s="270"/>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2"/>
        <v>1</v>
      </c>
      <c r="AI126" s="50">
        <v>44986</v>
      </c>
      <c r="AJ126" s="50">
        <v>45290</v>
      </c>
      <c r="AK126" s="42" t="s">
        <v>566</v>
      </c>
      <c r="AL126" s="37" t="s">
        <v>67</v>
      </c>
      <c r="AM126" s="36" t="s">
        <v>242</v>
      </c>
      <c r="AN126" s="36" t="s">
        <v>242</v>
      </c>
      <c r="AO126" s="36" t="s">
        <v>56</v>
      </c>
      <c r="AP126" s="178"/>
    </row>
    <row r="127" spans="1:42" ht="86.25" hidden="1" customHeight="1">
      <c r="A127" s="97" t="s">
        <v>388</v>
      </c>
      <c r="B127" s="47" t="s">
        <v>389</v>
      </c>
      <c r="C127" s="47">
        <v>329</v>
      </c>
      <c r="D127" s="47" t="s">
        <v>47</v>
      </c>
      <c r="E127" s="47" t="s">
        <v>47</v>
      </c>
      <c r="F127" s="37" t="s">
        <v>556</v>
      </c>
      <c r="G127" s="37" t="s">
        <v>567</v>
      </c>
      <c r="H127" s="31">
        <v>0.1</v>
      </c>
      <c r="I127" s="270"/>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2"/>
        <v>1</v>
      </c>
      <c r="AI127" s="50">
        <v>45017</v>
      </c>
      <c r="AJ127" s="50">
        <v>45107</v>
      </c>
      <c r="AK127" s="37" t="s">
        <v>568</v>
      </c>
      <c r="AL127" s="37" t="s">
        <v>67</v>
      </c>
      <c r="AM127" s="36" t="s">
        <v>242</v>
      </c>
      <c r="AN127" s="36" t="s">
        <v>242</v>
      </c>
      <c r="AO127" s="36" t="s">
        <v>56</v>
      </c>
      <c r="AP127" s="178"/>
    </row>
    <row r="128" spans="1:42" ht="96.75" hidden="1" customHeight="1">
      <c r="A128" s="97" t="s">
        <v>388</v>
      </c>
      <c r="B128" s="47" t="s">
        <v>389</v>
      </c>
      <c r="C128" s="47">
        <v>329</v>
      </c>
      <c r="D128" s="47" t="s">
        <v>47</v>
      </c>
      <c r="E128" s="47" t="s">
        <v>47</v>
      </c>
      <c r="F128" s="37" t="s">
        <v>556</v>
      </c>
      <c r="G128" s="42" t="s">
        <v>569</v>
      </c>
      <c r="H128" s="31">
        <v>0.2</v>
      </c>
      <c r="I128" s="270"/>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2"/>
        <v>1</v>
      </c>
      <c r="AI128" s="50">
        <v>45078</v>
      </c>
      <c r="AJ128" s="50">
        <v>45229</v>
      </c>
      <c r="AK128" s="36" t="s">
        <v>570</v>
      </c>
      <c r="AL128" s="37" t="s">
        <v>67</v>
      </c>
      <c r="AM128" s="36" t="s">
        <v>242</v>
      </c>
      <c r="AN128" s="36" t="s">
        <v>242</v>
      </c>
      <c r="AO128" s="36" t="s">
        <v>56</v>
      </c>
      <c r="AP128" s="178"/>
    </row>
    <row r="129" spans="1:42" ht="93.75" hidden="1" customHeight="1">
      <c r="A129" s="97" t="s">
        <v>388</v>
      </c>
      <c r="B129" s="47" t="s">
        <v>389</v>
      </c>
      <c r="C129" s="47">
        <v>329</v>
      </c>
      <c r="D129" s="47" t="s">
        <v>47</v>
      </c>
      <c r="E129" s="47" t="s">
        <v>47</v>
      </c>
      <c r="F129" s="37" t="s">
        <v>556</v>
      </c>
      <c r="G129" s="42" t="s">
        <v>571</v>
      </c>
      <c r="H129" s="31">
        <v>0.2</v>
      </c>
      <c r="I129" s="271"/>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c r="A130" s="36" t="s">
        <v>39</v>
      </c>
      <c r="B130" s="47" t="s">
        <v>59</v>
      </c>
      <c r="C130" s="47">
        <v>415</v>
      </c>
      <c r="D130" s="47" t="s">
        <v>47</v>
      </c>
      <c r="E130" s="47" t="s">
        <v>47</v>
      </c>
      <c r="F130" s="37" t="s">
        <v>573</v>
      </c>
      <c r="G130" s="37" t="s">
        <v>574</v>
      </c>
      <c r="H130" s="31">
        <v>0.5</v>
      </c>
      <c r="I130" s="272">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2"/>
        <v>1</v>
      </c>
      <c r="AI130" s="50">
        <v>45078</v>
      </c>
      <c r="AJ130" s="50">
        <v>45260</v>
      </c>
      <c r="AK130" s="37" t="s">
        <v>575</v>
      </c>
      <c r="AL130" s="37" t="s">
        <v>67</v>
      </c>
      <c r="AM130" s="36" t="s">
        <v>242</v>
      </c>
      <c r="AN130" s="36" t="s">
        <v>242</v>
      </c>
      <c r="AO130" s="36" t="s">
        <v>56</v>
      </c>
      <c r="AP130" s="178"/>
    </row>
    <row r="131" spans="1:42" ht="127.5" hidden="1" customHeight="1">
      <c r="A131" s="36" t="s">
        <v>39</v>
      </c>
      <c r="B131" s="47" t="s">
        <v>59</v>
      </c>
      <c r="C131" s="47">
        <v>415</v>
      </c>
      <c r="D131" s="47" t="s">
        <v>47</v>
      </c>
      <c r="E131" s="47" t="s">
        <v>47</v>
      </c>
      <c r="F131" s="37" t="s">
        <v>573</v>
      </c>
      <c r="G131" s="37" t="s">
        <v>576</v>
      </c>
      <c r="H131" s="31">
        <v>0.5</v>
      </c>
      <c r="I131" s="272"/>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2"/>
        <v>1</v>
      </c>
      <c r="AI131" s="50">
        <v>44986</v>
      </c>
      <c r="AJ131" s="50">
        <v>45290</v>
      </c>
      <c r="AK131" s="36" t="s">
        <v>577</v>
      </c>
      <c r="AL131" s="37" t="s">
        <v>67</v>
      </c>
      <c r="AM131" s="36" t="s">
        <v>242</v>
      </c>
      <c r="AN131" s="36" t="s">
        <v>242</v>
      </c>
      <c r="AO131" s="36" t="s">
        <v>56</v>
      </c>
      <c r="AP131" s="178"/>
    </row>
    <row r="132" spans="1:42" ht="133.5" hidden="1" customHeight="1">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2"/>
        <v>0.99999999999999978</v>
      </c>
      <c r="AI132" s="50">
        <v>44928</v>
      </c>
      <c r="AJ132" s="50">
        <v>45290</v>
      </c>
      <c r="AK132" s="36" t="s">
        <v>580</v>
      </c>
      <c r="AL132" s="37" t="s">
        <v>67</v>
      </c>
      <c r="AM132" s="36" t="s">
        <v>242</v>
      </c>
      <c r="AN132" s="36" t="s">
        <v>242</v>
      </c>
      <c r="AO132" s="36" t="s">
        <v>56</v>
      </c>
      <c r="AP132" s="178"/>
    </row>
    <row r="133" spans="1:42" ht="137.25" hidden="1">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2"/>
        <v>1</v>
      </c>
      <c r="AI133" s="50">
        <v>45078</v>
      </c>
      <c r="AJ133" s="50">
        <v>45260</v>
      </c>
      <c r="AK133" s="36" t="s">
        <v>583</v>
      </c>
      <c r="AL133" s="37" t="s">
        <v>67</v>
      </c>
      <c r="AM133" s="36" t="s">
        <v>242</v>
      </c>
      <c r="AN133" s="36" t="s">
        <v>242</v>
      </c>
      <c r="AO133" s="36" t="s">
        <v>56</v>
      </c>
      <c r="AP133" s="178"/>
    </row>
    <row r="134" spans="1:42" s="109" customFormat="1" ht="57" hidden="1">
      <c r="A134" s="101" t="s">
        <v>388</v>
      </c>
      <c r="B134" s="102" t="s">
        <v>389</v>
      </c>
      <c r="C134" s="103">
        <v>329</v>
      </c>
      <c r="D134" s="273">
        <v>107</v>
      </c>
      <c r="E134" s="274">
        <v>1092564000</v>
      </c>
      <c r="F134" s="93" t="s">
        <v>584</v>
      </c>
      <c r="G134" s="93" t="s">
        <v>585</v>
      </c>
      <c r="H134" s="104">
        <v>0.25</v>
      </c>
      <c r="I134" s="266">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SUM(J134:AG134)</f>
        <v>1</v>
      </c>
      <c r="AI134" s="107">
        <v>44958</v>
      </c>
      <c r="AJ134" s="107">
        <v>45016</v>
      </c>
      <c r="AK134" s="103" t="s">
        <v>586</v>
      </c>
      <c r="AL134" s="103" t="s">
        <v>71</v>
      </c>
      <c r="AM134" s="36" t="s">
        <v>243</v>
      </c>
      <c r="AN134" s="108" t="s">
        <v>72</v>
      </c>
      <c r="AO134" s="108" t="s">
        <v>56</v>
      </c>
      <c r="AP134" s="179"/>
    </row>
    <row r="135" spans="1:42" s="109" customFormat="1" ht="85.5" hidden="1" customHeight="1">
      <c r="A135" s="101" t="s">
        <v>388</v>
      </c>
      <c r="B135" s="102" t="s">
        <v>389</v>
      </c>
      <c r="C135" s="103">
        <v>329</v>
      </c>
      <c r="D135" s="267"/>
      <c r="E135" s="275"/>
      <c r="F135" s="93" t="s">
        <v>584</v>
      </c>
      <c r="G135" s="93" t="s">
        <v>587</v>
      </c>
      <c r="H135" s="104">
        <v>0.1</v>
      </c>
      <c r="I135" s="267"/>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SUM(J135:AG135)</f>
        <v>1</v>
      </c>
      <c r="AI135" s="107">
        <v>44986</v>
      </c>
      <c r="AJ135" s="107">
        <v>45046</v>
      </c>
      <c r="AK135" s="93" t="s">
        <v>588</v>
      </c>
      <c r="AL135" s="103" t="s">
        <v>71</v>
      </c>
      <c r="AM135" s="36" t="s">
        <v>243</v>
      </c>
      <c r="AN135" s="108" t="s">
        <v>72</v>
      </c>
      <c r="AO135" s="108" t="s">
        <v>56</v>
      </c>
      <c r="AP135" s="179"/>
    </row>
    <row r="136" spans="1:42" s="109" customFormat="1" ht="99.75" hidden="1">
      <c r="A136" s="101" t="s">
        <v>388</v>
      </c>
      <c r="B136" s="102" t="s">
        <v>389</v>
      </c>
      <c r="C136" s="103">
        <v>329</v>
      </c>
      <c r="D136" s="267"/>
      <c r="E136" s="275"/>
      <c r="F136" s="93" t="s">
        <v>584</v>
      </c>
      <c r="G136" s="93" t="s">
        <v>589</v>
      </c>
      <c r="H136" s="104">
        <v>0.2</v>
      </c>
      <c r="I136" s="267"/>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SUM(J136:AG136)</f>
        <v>1</v>
      </c>
      <c r="AI136" s="107">
        <v>45047</v>
      </c>
      <c r="AJ136" s="107">
        <v>45107</v>
      </c>
      <c r="AK136" s="110" t="s">
        <v>590</v>
      </c>
      <c r="AL136" s="103" t="s">
        <v>71</v>
      </c>
      <c r="AM136" s="36" t="s">
        <v>243</v>
      </c>
      <c r="AN136" s="108" t="s">
        <v>72</v>
      </c>
      <c r="AO136" s="108" t="s">
        <v>56</v>
      </c>
      <c r="AP136" s="179"/>
    </row>
    <row r="137" spans="1:42" s="109" customFormat="1" ht="74.099999999999994" hidden="1" customHeight="1">
      <c r="A137" s="101" t="s">
        <v>388</v>
      </c>
      <c r="B137" s="102" t="s">
        <v>389</v>
      </c>
      <c r="C137" s="103">
        <v>329</v>
      </c>
      <c r="D137" s="267"/>
      <c r="E137" s="275"/>
      <c r="F137" s="93" t="s">
        <v>584</v>
      </c>
      <c r="G137" s="93" t="s">
        <v>591</v>
      </c>
      <c r="H137" s="104">
        <v>0.15</v>
      </c>
      <c r="I137" s="267"/>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SUM(J137:AG137)</f>
        <v>1</v>
      </c>
      <c r="AI137" s="107">
        <v>45108</v>
      </c>
      <c r="AJ137" s="107">
        <v>45169</v>
      </c>
      <c r="AK137" s="110" t="s">
        <v>592</v>
      </c>
      <c r="AL137" s="103" t="s">
        <v>71</v>
      </c>
      <c r="AM137" s="36" t="s">
        <v>243</v>
      </c>
      <c r="AN137" s="108" t="s">
        <v>72</v>
      </c>
      <c r="AO137" s="108" t="s">
        <v>56</v>
      </c>
      <c r="AP137" s="179"/>
    </row>
    <row r="138" spans="1:42" s="109" customFormat="1" ht="85.5" hidden="1">
      <c r="A138" s="101" t="s">
        <v>388</v>
      </c>
      <c r="B138" s="102" t="s">
        <v>389</v>
      </c>
      <c r="C138" s="103">
        <v>329</v>
      </c>
      <c r="D138" s="267"/>
      <c r="E138" s="275"/>
      <c r="F138" s="93" t="s">
        <v>584</v>
      </c>
      <c r="G138" s="93" t="s">
        <v>593</v>
      </c>
      <c r="H138" s="266">
        <v>0.25</v>
      </c>
      <c r="I138" s="267"/>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ref="AH138:AH148" si="4">SUM(J138:AG138)</f>
        <v>0.99999999999999989</v>
      </c>
      <c r="AI138" s="107">
        <v>44932</v>
      </c>
      <c r="AJ138" s="107">
        <v>45077</v>
      </c>
      <c r="AK138" s="93" t="s">
        <v>594</v>
      </c>
      <c r="AL138" s="103" t="s">
        <v>71</v>
      </c>
      <c r="AM138" s="36" t="s">
        <v>243</v>
      </c>
      <c r="AN138" s="108" t="s">
        <v>72</v>
      </c>
      <c r="AO138" s="108" t="s">
        <v>56</v>
      </c>
      <c r="AP138" s="179"/>
    </row>
    <row r="139" spans="1:42" s="109" customFormat="1" ht="85.5" hidden="1">
      <c r="A139" s="101" t="s">
        <v>388</v>
      </c>
      <c r="B139" s="102" t="s">
        <v>389</v>
      </c>
      <c r="C139" s="103">
        <v>329</v>
      </c>
      <c r="D139" s="267"/>
      <c r="E139" s="275"/>
      <c r="F139" s="93" t="s">
        <v>584</v>
      </c>
      <c r="G139" s="93" t="s">
        <v>595</v>
      </c>
      <c r="H139" s="277"/>
      <c r="I139" s="267"/>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SUM(J139:AG139)</f>
        <v>1</v>
      </c>
      <c r="AI139" s="107">
        <v>45170</v>
      </c>
      <c r="AJ139" s="107">
        <v>45260</v>
      </c>
      <c r="AK139" s="93" t="s">
        <v>596</v>
      </c>
      <c r="AL139" s="103" t="s">
        <v>71</v>
      </c>
      <c r="AM139" s="36" t="s">
        <v>243</v>
      </c>
      <c r="AN139" s="108" t="s">
        <v>72</v>
      </c>
      <c r="AO139" s="108" t="s">
        <v>56</v>
      </c>
      <c r="AP139" s="179"/>
    </row>
    <row r="140" spans="1:42" s="109" customFormat="1" ht="57" hidden="1">
      <c r="A140" s="101" t="s">
        <v>388</v>
      </c>
      <c r="B140" s="102" t="s">
        <v>389</v>
      </c>
      <c r="C140" s="103">
        <v>329</v>
      </c>
      <c r="D140" s="267"/>
      <c r="E140" s="275"/>
      <c r="F140" s="93" t="s">
        <v>584</v>
      </c>
      <c r="G140" s="93" t="s">
        <v>597</v>
      </c>
      <c r="H140" s="266">
        <v>0.05</v>
      </c>
      <c r="I140" s="267"/>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SUM(J140:AG140)</f>
        <v>1</v>
      </c>
      <c r="AI140" s="107">
        <v>44958</v>
      </c>
      <c r="AJ140" s="107">
        <v>44985</v>
      </c>
      <c r="AK140" s="110" t="s">
        <v>598</v>
      </c>
      <c r="AL140" s="103" t="s">
        <v>71</v>
      </c>
      <c r="AM140" s="36" t="s">
        <v>243</v>
      </c>
      <c r="AN140" s="108" t="s">
        <v>72</v>
      </c>
      <c r="AO140" s="108" t="s">
        <v>56</v>
      </c>
      <c r="AP140" s="179"/>
    </row>
    <row r="141" spans="1:42" s="109" customFormat="1" ht="57" hidden="1">
      <c r="A141" s="101" t="s">
        <v>388</v>
      </c>
      <c r="B141" s="102" t="s">
        <v>389</v>
      </c>
      <c r="C141" s="103">
        <v>329</v>
      </c>
      <c r="D141" s="267"/>
      <c r="E141" s="275"/>
      <c r="F141" s="93" t="s">
        <v>584</v>
      </c>
      <c r="G141" s="93" t="s">
        <v>599</v>
      </c>
      <c r="H141" s="278"/>
      <c r="I141" s="267"/>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ref="AH141" si="5">SUM(J141:AG141)</f>
        <v>1</v>
      </c>
      <c r="AI141" s="107">
        <v>44986</v>
      </c>
      <c r="AJ141" s="107">
        <v>45077</v>
      </c>
      <c r="AK141" s="103" t="s">
        <v>600</v>
      </c>
      <c r="AL141" s="103" t="s">
        <v>71</v>
      </c>
      <c r="AM141" s="36" t="s">
        <v>243</v>
      </c>
      <c r="AN141" s="108" t="s">
        <v>72</v>
      </c>
      <c r="AO141" s="108" t="s">
        <v>56</v>
      </c>
      <c r="AP141" s="179"/>
    </row>
    <row r="142" spans="1:42" s="109" customFormat="1" ht="57" hidden="1">
      <c r="A142" s="101" t="s">
        <v>388</v>
      </c>
      <c r="B142" s="102" t="s">
        <v>389</v>
      </c>
      <c r="C142" s="103">
        <v>329</v>
      </c>
      <c r="D142" s="268"/>
      <c r="E142" s="276"/>
      <c r="F142" s="93" t="s">
        <v>584</v>
      </c>
      <c r="G142" s="93" t="s">
        <v>601</v>
      </c>
      <c r="H142" s="277"/>
      <c r="I142" s="268"/>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SUM(J142:AG142)</f>
        <v>1</v>
      </c>
      <c r="AI142" s="107">
        <v>45231</v>
      </c>
      <c r="AJ142" s="107">
        <v>45275</v>
      </c>
      <c r="AK142" s="110" t="s">
        <v>602</v>
      </c>
      <c r="AL142" s="103" t="s">
        <v>71</v>
      </c>
      <c r="AM142" s="36" t="s">
        <v>243</v>
      </c>
      <c r="AN142" s="108" t="s">
        <v>72</v>
      </c>
      <c r="AO142" s="108" t="s">
        <v>56</v>
      </c>
      <c r="AP142" s="179"/>
    </row>
    <row r="143" spans="1:42" s="109" customFormat="1" ht="57" hidden="1">
      <c r="A143" s="101" t="s">
        <v>388</v>
      </c>
      <c r="B143" s="102" t="s">
        <v>389</v>
      </c>
      <c r="C143" s="103">
        <v>329</v>
      </c>
      <c r="D143" s="105" t="s">
        <v>47</v>
      </c>
      <c r="E143" s="103" t="s">
        <v>47</v>
      </c>
      <c r="F143" s="93" t="s">
        <v>603</v>
      </c>
      <c r="G143" s="93" t="s">
        <v>604</v>
      </c>
      <c r="H143" s="104">
        <v>0.1</v>
      </c>
      <c r="I143" s="266">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SUM(J143:AG143)</f>
        <v>1</v>
      </c>
      <c r="AI143" s="107">
        <v>44958</v>
      </c>
      <c r="AJ143" s="107">
        <v>44985</v>
      </c>
      <c r="AK143" s="110" t="s">
        <v>605</v>
      </c>
      <c r="AL143" s="103" t="s">
        <v>71</v>
      </c>
      <c r="AM143" s="36" t="s">
        <v>243</v>
      </c>
      <c r="AN143" s="108" t="s">
        <v>72</v>
      </c>
      <c r="AO143" s="108" t="s">
        <v>56</v>
      </c>
      <c r="AP143" s="179"/>
    </row>
    <row r="144" spans="1:42" s="109" customFormat="1" ht="57" hidden="1">
      <c r="A144" s="101" t="s">
        <v>388</v>
      </c>
      <c r="B144" s="102" t="s">
        <v>389</v>
      </c>
      <c r="C144" s="103">
        <v>329</v>
      </c>
      <c r="D144" s="105" t="s">
        <v>47</v>
      </c>
      <c r="E144" s="103" t="s">
        <v>47</v>
      </c>
      <c r="F144" s="93" t="s">
        <v>603</v>
      </c>
      <c r="G144" s="114" t="s">
        <v>606</v>
      </c>
      <c r="H144" s="104">
        <v>0.1</v>
      </c>
      <c r="I144" s="267"/>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4"/>
        <v>1</v>
      </c>
      <c r="AI144" s="107">
        <v>45047</v>
      </c>
      <c r="AJ144" s="107">
        <v>45077</v>
      </c>
      <c r="AK144" s="110" t="s">
        <v>605</v>
      </c>
      <c r="AL144" s="103" t="s">
        <v>71</v>
      </c>
      <c r="AM144" s="36" t="s">
        <v>243</v>
      </c>
      <c r="AN144" s="108" t="s">
        <v>72</v>
      </c>
      <c r="AO144" s="108" t="s">
        <v>56</v>
      </c>
      <c r="AP144" s="179"/>
    </row>
    <row r="145" spans="1:42" s="109" customFormat="1" ht="57" hidden="1">
      <c r="A145" s="101" t="s">
        <v>388</v>
      </c>
      <c r="B145" s="102" t="s">
        <v>389</v>
      </c>
      <c r="C145" s="103">
        <v>330</v>
      </c>
      <c r="D145" s="105" t="s">
        <v>47</v>
      </c>
      <c r="E145" s="103" t="s">
        <v>47</v>
      </c>
      <c r="F145" s="93" t="s">
        <v>603</v>
      </c>
      <c r="G145" s="93" t="s">
        <v>607</v>
      </c>
      <c r="H145" s="104">
        <v>0.1</v>
      </c>
      <c r="I145" s="267"/>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4"/>
        <v>1</v>
      </c>
      <c r="AI145" s="107">
        <v>45078</v>
      </c>
      <c r="AJ145" s="107">
        <v>45107</v>
      </c>
      <c r="AK145" s="110" t="s">
        <v>605</v>
      </c>
      <c r="AL145" s="103" t="s">
        <v>71</v>
      </c>
      <c r="AM145" s="36" t="s">
        <v>243</v>
      </c>
      <c r="AN145" s="108" t="s">
        <v>72</v>
      </c>
      <c r="AO145" s="108" t="s">
        <v>56</v>
      </c>
      <c r="AP145" s="179"/>
    </row>
    <row r="146" spans="1:42" s="109" customFormat="1" ht="57" hidden="1">
      <c r="A146" s="101" t="s">
        <v>388</v>
      </c>
      <c r="B146" s="102" t="s">
        <v>389</v>
      </c>
      <c r="C146" s="103">
        <v>329</v>
      </c>
      <c r="D146" s="105" t="s">
        <v>47</v>
      </c>
      <c r="E146" s="103" t="s">
        <v>47</v>
      </c>
      <c r="F146" s="93" t="s">
        <v>603</v>
      </c>
      <c r="G146" s="114" t="s">
        <v>608</v>
      </c>
      <c r="H146" s="104">
        <v>0.1</v>
      </c>
      <c r="I146" s="267"/>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SUM(J146:AG146)</f>
        <v>1</v>
      </c>
      <c r="AI146" s="107">
        <v>45231</v>
      </c>
      <c r="AJ146" s="107">
        <v>45275</v>
      </c>
      <c r="AK146" s="110" t="s">
        <v>605</v>
      </c>
      <c r="AL146" s="103" t="s">
        <v>71</v>
      </c>
      <c r="AM146" s="36" t="s">
        <v>243</v>
      </c>
      <c r="AN146" s="108" t="s">
        <v>72</v>
      </c>
      <c r="AO146" s="108" t="s">
        <v>56</v>
      </c>
      <c r="AP146" s="179"/>
    </row>
    <row r="147" spans="1:42" s="109" customFormat="1" ht="85.5" hidden="1">
      <c r="A147" s="101" t="s">
        <v>388</v>
      </c>
      <c r="B147" s="102" t="s">
        <v>389</v>
      </c>
      <c r="C147" s="103">
        <v>329</v>
      </c>
      <c r="D147" s="105" t="s">
        <v>47</v>
      </c>
      <c r="E147" s="103" t="s">
        <v>47</v>
      </c>
      <c r="F147" s="93" t="s">
        <v>603</v>
      </c>
      <c r="G147" s="93" t="s">
        <v>609</v>
      </c>
      <c r="H147" s="104">
        <v>0.3</v>
      </c>
      <c r="I147" s="267"/>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ref="AH147" si="6">SUM(J147:AG147)</f>
        <v>1</v>
      </c>
      <c r="AI147" s="107">
        <v>44972</v>
      </c>
      <c r="AJ147" s="107">
        <v>45016</v>
      </c>
      <c r="AK147" s="110" t="s">
        <v>610</v>
      </c>
      <c r="AL147" s="103" t="s">
        <v>71</v>
      </c>
      <c r="AM147" s="36" t="s">
        <v>243</v>
      </c>
      <c r="AN147" s="108" t="s">
        <v>72</v>
      </c>
      <c r="AO147" s="108" t="s">
        <v>56</v>
      </c>
      <c r="AP147" s="179"/>
    </row>
    <row r="148" spans="1:42" s="109" customFormat="1" ht="57" hidden="1">
      <c r="A148" s="101" t="s">
        <v>388</v>
      </c>
      <c r="B148" s="102" t="s">
        <v>389</v>
      </c>
      <c r="C148" s="103">
        <v>329</v>
      </c>
      <c r="D148" s="105" t="s">
        <v>47</v>
      </c>
      <c r="E148" s="103" t="s">
        <v>47</v>
      </c>
      <c r="F148" s="93" t="s">
        <v>603</v>
      </c>
      <c r="G148" s="93" t="s">
        <v>611</v>
      </c>
      <c r="H148" s="104">
        <v>0.3</v>
      </c>
      <c r="I148" s="268"/>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4"/>
        <v>1</v>
      </c>
      <c r="AI148" s="107">
        <v>44927</v>
      </c>
      <c r="AJ148" s="107">
        <v>45290</v>
      </c>
      <c r="AK148" s="110" t="s">
        <v>612</v>
      </c>
      <c r="AL148" s="103" t="s">
        <v>71</v>
      </c>
      <c r="AM148" s="36" t="s">
        <v>243</v>
      </c>
      <c r="AN148" s="108" t="s">
        <v>72</v>
      </c>
      <c r="AO148" s="108" t="s">
        <v>56</v>
      </c>
      <c r="AP148" s="179"/>
    </row>
    <row r="149" spans="1:42" ht="90" hidden="1">
      <c r="A149" s="36" t="s">
        <v>39</v>
      </c>
      <c r="B149" s="47" t="s">
        <v>59</v>
      </c>
      <c r="C149" s="47">
        <v>422</v>
      </c>
      <c r="D149" s="263">
        <v>13778</v>
      </c>
      <c r="E149" s="262">
        <v>1265809000</v>
      </c>
      <c r="F149" s="115" t="s">
        <v>613</v>
      </c>
      <c r="G149" s="42" t="s">
        <v>614</v>
      </c>
      <c r="H149" s="52">
        <v>0.4</v>
      </c>
      <c r="I149" s="260">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c r="A150" s="36" t="s">
        <v>39</v>
      </c>
      <c r="B150" s="47" t="s">
        <v>59</v>
      </c>
      <c r="C150" s="47">
        <v>422</v>
      </c>
      <c r="D150" s="224"/>
      <c r="E150" s="265"/>
      <c r="F150" s="115" t="s">
        <v>613</v>
      </c>
      <c r="G150" s="42" t="s">
        <v>618</v>
      </c>
      <c r="H150" s="52">
        <v>0.4</v>
      </c>
      <c r="I150" s="264"/>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c r="A151" s="36" t="s">
        <v>39</v>
      </c>
      <c r="B151" s="47" t="s">
        <v>59</v>
      </c>
      <c r="C151" s="47">
        <v>422</v>
      </c>
      <c r="D151" s="224"/>
      <c r="E151" s="265"/>
      <c r="F151" s="115" t="s">
        <v>613</v>
      </c>
      <c r="G151" s="42" t="s">
        <v>620</v>
      </c>
      <c r="H151" s="52">
        <v>0.2</v>
      </c>
      <c r="I151" s="261"/>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c r="A152" s="36" t="s">
        <v>39</v>
      </c>
      <c r="B152" s="47" t="s">
        <v>59</v>
      </c>
      <c r="C152" s="47">
        <v>423</v>
      </c>
      <c r="D152" s="224">
        <v>1</v>
      </c>
      <c r="E152" s="251">
        <v>603769000</v>
      </c>
      <c r="F152" s="42" t="s">
        <v>622</v>
      </c>
      <c r="G152" s="42" t="s">
        <v>623</v>
      </c>
      <c r="H152" s="49">
        <v>0.1</v>
      </c>
      <c r="I152" s="269">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7"/>
        <v>1.0000000000000004</v>
      </c>
      <c r="AI152" s="53">
        <v>44928</v>
      </c>
      <c r="AJ152" s="53">
        <v>45291</v>
      </c>
      <c r="AK152" s="42" t="s">
        <v>624</v>
      </c>
      <c r="AL152" s="42" t="s">
        <v>68</v>
      </c>
      <c r="AM152" s="42" t="s">
        <v>625</v>
      </c>
      <c r="AN152" s="42" t="s">
        <v>616</v>
      </c>
      <c r="AO152" s="42" t="s">
        <v>617</v>
      </c>
      <c r="AP152" s="178"/>
    </row>
    <row r="153" spans="1:42" ht="95.25" hidden="1" customHeight="1">
      <c r="A153" s="36" t="s">
        <v>39</v>
      </c>
      <c r="B153" s="47" t="s">
        <v>59</v>
      </c>
      <c r="C153" s="47">
        <v>423</v>
      </c>
      <c r="D153" s="224"/>
      <c r="E153" s="252"/>
      <c r="F153" s="42" t="s">
        <v>622</v>
      </c>
      <c r="G153" s="42" t="s">
        <v>626</v>
      </c>
      <c r="H153" s="49">
        <v>0.1</v>
      </c>
      <c r="I153" s="270"/>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c r="A154" s="36" t="s">
        <v>39</v>
      </c>
      <c r="B154" s="47" t="s">
        <v>59</v>
      </c>
      <c r="C154" s="47">
        <v>423</v>
      </c>
      <c r="D154" s="224"/>
      <c r="E154" s="252"/>
      <c r="F154" s="42" t="s">
        <v>622</v>
      </c>
      <c r="G154" s="42" t="s">
        <v>628</v>
      </c>
      <c r="H154" s="49">
        <v>0.2</v>
      </c>
      <c r="I154" s="270"/>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7"/>
        <v>1</v>
      </c>
      <c r="AI154" s="53">
        <v>45047</v>
      </c>
      <c r="AJ154" s="53">
        <v>45260</v>
      </c>
      <c r="AK154" s="42" t="s">
        <v>629</v>
      </c>
      <c r="AL154" s="42" t="s">
        <v>68</v>
      </c>
      <c r="AM154" s="42" t="s">
        <v>625</v>
      </c>
      <c r="AN154" s="42" t="s">
        <v>616</v>
      </c>
      <c r="AO154" s="42" t="s">
        <v>617</v>
      </c>
      <c r="AP154" s="178"/>
    </row>
    <row r="155" spans="1:42" ht="60" hidden="1">
      <c r="A155" s="36" t="s">
        <v>39</v>
      </c>
      <c r="B155" s="47" t="s">
        <v>59</v>
      </c>
      <c r="C155" s="47">
        <v>423</v>
      </c>
      <c r="D155" s="224"/>
      <c r="E155" s="252"/>
      <c r="F155" s="42" t="s">
        <v>622</v>
      </c>
      <c r="G155" s="42" t="s">
        <v>630</v>
      </c>
      <c r="H155" s="49">
        <v>0.1</v>
      </c>
      <c r="I155" s="270"/>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7"/>
        <v>1</v>
      </c>
      <c r="AI155" s="53">
        <v>45017</v>
      </c>
      <c r="AJ155" s="53">
        <v>45076</v>
      </c>
      <c r="AK155" s="42" t="s">
        <v>631</v>
      </c>
      <c r="AL155" s="42" t="s">
        <v>68</v>
      </c>
      <c r="AM155" s="42" t="s">
        <v>625</v>
      </c>
      <c r="AN155" s="42" t="s">
        <v>616</v>
      </c>
      <c r="AO155" s="42" t="s">
        <v>617</v>
      </c>
      <c r="AP155" s="178"/>
    </row>
    <row r="156" spans="1:42" ht="60" hidden="1">
      <c r="A156" s="36" t="s">
        <v>39</v>
      </c>
      <c r="B156" s="47" t="s">
        <v>59</v>
      </c>
      <c r="C156" s="47">
        <v>423</v>
      </c>
      <c r="D156" s="224"/>
      <c r="E156" s="252"/>
      <c r="F156" s="42" t="s">
        <v>622</v>
      </c>
      <c r="G156" s="42" t="s">
        <v>632</v>
      </c>
      <c r="H156" s="49">
        <v>0.1</v>
      </c>
      <c r="I156" s="270"/>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7"/>
        <v>1</v>
      </c>
      <c r="AI156" s="53">
        <v>45047</v>
      </c>
      <c r="AJ156" s="53">
        <v>45137</v>
      </c>
      <c r="AK156" s="42" t="s">
        <v>633</v>
      </c>
      <c r="AL156" s="42" t="s">
        <v>68</v>
      </c>
      <c r="AM156" s="42" t="s">
        <v>625</v>
      </c>
      <c r="AN156" s="42" t="s">
        <v>616</v>
      </c>
      <c r="AO156" s="42" t="s">
        <v>617</v>
      </c>
      <c r="AP156" s="178"/>
    </row>
    <row r="157" spans="1:42" ht="75" hidden="1">
      <c r="A157" s="36" t="s">
        <v>39</v>
      </c>
      <c r="B157" s="47" t="s">
        <v>59</v>
      </c>
      <c r="C157" s="47">
        <v>423</v>
      </c>
      <c r="D157" s="224"/>
      <c r="E157" s="252"/>
      <c r="F157" s="42" t="s">
        <v>622</v>
      </c>
      <c r="G157" s="42" t="s">
        <v>634</v>
      </c>
      <c r="H157" s="49">
        <v>0.1</v>
      </c>
      <c r="I157" s="270"/>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7"/>
        <v>1</v>
      </c>
      <c r="AI157" s="53">
        <v>44986</v>
      </c>
      <c r="AJ157" s="53">
        <v>45291</v>
      </c>
      <c r="AK157" s="42" t="s">
        <v>635</v>
      </c>
      <c r="AL157" s="42" t="s">
        <v>68</v>
      </c>
      <c r="AM157" s="42" t="s">
        <v>625</v>
      </c>
      <c r="AN157" s="42" t="s">
        <v>616</v>
      </c>
      <c r="AO157" s="42" t="s">
        <v>617</v>
      </c>
      <c r="AP157" s="178"/>
    </row>
    <row r="158" spans="1:42" ht="67.5" hidden="1" customHeight="1">
      <c r="A158" s="36" t="s">
        <v>39</v>
      </c>
      <c r="B158" s="47" t="s">
        <v>59</v>
      </c>
      <c r="C158" s="47">
        <v>423</v>
      </c>
      <c r="D158" s="224"/>
      <c r="E158" s="252"/>
      <c r="F158" s="42" t="s">
        <v>622</v>
      </c>
      <c r="G158" s="42" t="s">
        <v>636</v>
      </c>
      <c r="H158" s="49">
        <v>0.2</v>
      </c>
      <c r="I158" s="270"/>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7"/>
        <v>1</v>
      </c>
      <c r="AI158" s="53">
        <v>45170</v>
      </c>
      <c r="AJ158" s="53">
        <v>45260</v>
      </c>
      <c r="AK158" s="42" t="s">
        <v>637</v>
      </c>
      <c r="AL158" s="42" t="s">
        <v>68</v>
      </c>
      <c r="AM158" s="42" t="s">
        <v>625</v>
      </c>
      <c r="AN158" s="42" t="s">
        <v>616</v>
      </c>
      <c r="AO158" s="42" t="s">
        <v>617</v>
      </c>
      <c r="AP158" s="178"/>
    </row>
    <row r="159" spans="1:42" ht="58.5" hidden="1" customHeight="1">
      <c r="A159" s="36" t="s">
        <v>39</v>
      </c>
      <c r="B159" s="47" t="s">
        <v>59</v>
      </c>
      <c r="C159" s="47">
        <v>423</v>
      </c>
      <c r="D159" s="224"/>
      <c r="E159" s="253"/>
      <c r="F159" s="42" t="s">
        <v>622</v>
      </c>
      <c r="G159" s="42" t="s">
        <v>638</v>
      </c>
      <c r="H159" s="49">
        <v>0.1</v>
      </c>
      <c r="I159" s="271"/>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7"/>
        <v>1</v>
      </c>
      <c r="AI159" s="53">
        <v>45170</v>
      </c>
      <c r="AJ159" s="53">
        <v>45260</v>
      </c>
      <c r="AK159" s="42" t="s">
        <v>639</v>
      </c>
      <c r="AL159" s="42" t="s">
        <v>68</v>
      </c>
      <c r="AM159" s="42" t="s">
        <v>625</v>
      </c>
      <c r="AN159" s="42" t="s">
        <v>616</v>
      </c>
      <c r="AO159" s="42" t="s">
        <v>617</v>
      </c>
      <c r="AP159" s="178"/>
    </row>
    <row r="160" spans="1:42" ht="90" hidden="1">
      <c r="A160" s="36" t="s">
        <v>39</v>
      </c>
      <c r="B160" s="47" t="s">
        <v>59</v>
      </c>
      <c r="C160" s="47">
        <v>422</v>
      </c>
      <c r="D160" s="47" t="s">
        <v>47</v>
      </c>
      <c r="E160" s="47" t="s">
        <v>47</v>
      </c>
      <c r="F160" s="42" t="s">
        <v>640</v>
      </c>
      <c r="G160" s="42" t="s">
        <v>641</v>
      </c>
      <c r="H160" s="52">
        <v>0.5</v>
      </c>
      <c r="I160" s="260">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c r="A161" s="36" t="s">
        <v>39</v>
      </c>
      <c r="B161" s="47" t="s">
        <v>59</v>
      </c>
      <c r="C161" s="47">
        <v>422</v>
      </c>
      <c r="D161" s="47" t="s">
        <v>47</v>
      </c>
      <c r="E161" s="47" t="s">
        <v>47</v>
      </c>
      <c r="F161" s="42" t="s">
        <v>640</v>
      </c>
      <c r="G161" s="42" t="s">
        <v>643</v>
      </c>
      <c r="H161" s="52">
        <v>0.5</v>
      </c>
      <c r="I161" s="261"/>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7"/>
        <v>1</v>
      </c>
      <c r="AI161" s="50">
        <v>44986</v>
      </c>
      <c r="AJ161" s="50">
        <v>45138</v>
      </c>
      <c r="AK161" s="42" t="s">
        <v>644</v>
      </c>
      <c r="AL161" s="42" t="s">
        <v>68</v>
      </c>
      <c r="AM161" s="42" t="s">
        <v>269</v>
      </c>
      <c r="AN161" s="36" t="s">
        <v>616</v>
      </c>
      <c r="AO161" s="42" t="s">
        <v>617</v>
      </c>
      <c r="AP161" s="178"/>
    </row>
    <row r="162" spans="1:42" ht="81" hidden="1" customHeight="1">
      <c r="A162" s="36" t="s">
        <v>39</v>
      </c>
      <c r="B162" s="47" t="s">
        <v>59</v>
      </c>
      <c r="C162" s="51">
        <v>424</v>
      </c>
      <c r="D162" s="256">
        <v>150</v>
      </c>
      <c r="E162" s="262">
        <v>899791000</v>
      </c>
      <c r="F162" s="115" t="s">
        <v>645</v>
      </c>
      <c r="G162" s="36" t="s">
        <v>646</v>
      </c>
      <c r="H162" s="52">
        <v>0.25</v>
      </c>
      <c r="I162" s="260">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7"/>
        <v>1</v>
      </c>
      <c r="AI162" s="50">
        <v>44958</v>
      </c>
      <c r="AJ162" s="50">
        <v>45260</v>
      </c>
      <c r="AK162" s="42" t="s">
        <v>650</v>
      </c>
      <c r="AL162" s="42" t="s">
        <v>69</v>
      </c>
      <c r="AM162" s="42" t="s">
        <v>70</v>
      </c>
      <c r="AN162" s="36" t="s">
        <v>246</v>
      </c>
      <c r="AO162" s="36" t="s">
        <v>56</v>
      </c>
      <c r="AP162" s="178"/>
    </row>
    <row r="163" spans="1:42" ht="82.5" hidden="1" customHeight="1">
      <c r="A163" s="36" t="s">
        <v>39</v>
      </c>
      <c r="B163" s="47" t="s">
        <v>59</v>
      </c>
      <c r="C163" s="51">
        <v>424</v>
      </c>
      <c r="D163" s="249"/>
      <c r="E163" s="263"/>
      <c r="F163" s="115" t="s">
        <v>645</v>
      </c>
      <c r="G163" s="36" t="s">
        <v>652</v>
      </c>
      <c r="H163" s="52">
        <v>0.25</v>
      </c>
      <c r="I163" s="264"/>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7"/>
        <v>0.99999999999999989</v>
      </c>
      <c r="AI163" s="50">
        <v>44986</v>
      </c>
      <c r="AJ163" s="50">
        <v>45291</v>
      </c>
      <c r="AK163" s="42" t="s">
        <v>653</v>
      </c>
      <c r="AL163" s="42" t="s">
        <v>69</v>
      </c>
      <c r="AM163" s="42" t="s">
        <v>70</v>
      </c>
      <c r="AN163" s="36" t="s">
        <v>246</v>
      </c>
      <c r="AO163" s="36" t="s">
        <v>56</v>
      </c>
      <c r="AP163" s="178"/>
    </row>
    <row r="164" spans="1:42" ht="85.5" hidden="1" customHeight="1">
      <c r="A164" s="36" t="s">
        <v>39</v>
      </c>
      <c r="B164" s="47" t="s">
        <v>59</v>
      </c>
      <c r="C164" s="51">
        <v>424</v>
      </c>
      <c r="D164" s="249"/>
      <c r="E164" s="263"/>
      <c r="F164" s="115" t="s">
        <v>645</v>
      </c>
      <c r="G164" s="42" t="s">
        <v>657</v>
      </c>
      <c r="H164" s="52">
        <v>0.1</v>
      </c>
      <c r="I164" s="264"/>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7"/>
        <v>0.99999999999999989</v>
      </c>
      <c r="AI164" s="165">
        <v>45017</v>
      </c>
      <c r="AJ164" s="165">
        <v>45291</v>
      </c>
      <c r="AK164" s="42" t="s">
        <v>658</v>
      </c>
      <c r="AL164" s="42" t="s">
        <v>69</v>
      </c>
      <c r="AM164" s="42" t="s">
        <v>70</v>
      </c>
      <c r="AN164" s="36" t="s">
        <v>246</v>
      </c>
      <c r="AO164" s="36" t="s">
        <v>56</v>
      </c>
      <c r="AP164" s="178"/>
    </row>
    <row r="165" spans="1:42" ht="114.75" hidden="1" customHeight="1">
      <c r="A165" s="36" t="s">
        <v>39</v>
      </c>
      <c r="B165" s="47" t="s">
        <v>59</v>
      </c>
      <c r="C165" s="51">
        <v>424</v>
      </c>
      <c r="D165" s="249"/>
      <c r="E165" s="263"/>
      <c r="F165" s="115" t="s">
        <v>645</v>
      </c>
      <c r="G165" s="42" t="s">
        <v>660</v>
      </c>
      <c r="H165" s="52">
        <v>0.3</v>
      </c>
      <c r="I165" s="264"/>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7"/>
        <v>0.99999999999999978</v>
      </c>
      <c r="AI165" s="50">
        <v>44958</v>
      </c>
      <c r="AJ165" s="50">
        <v>45291</v>
      </c>
      <c r="AK165" s="42" t="s">
        <v>662</v>
      </c>
      <c r="AL165" s="42" t="s">
        <v>69</v>
      </c>
      <c r="AM165" s="42" t="s">
        <v>70</v>
      </c>
      <c r="AN165" s="36" t="s">
        <v>246</v>
      </c>
      <c r="AO165" s="36" t="s">
        <v>56</v>
      </c>
      <c r="AP165" s="178"/>
    </row>
    <row r="166" spans="1:42" ht="73.5" hidden="1" customHeight="1">
      <c r="A166" s="36" t="s">
        <v>39</v>
      </c>
      <c r="B166" s="47" t="s">
        <v>59</v>
      </c>
      <c r="C166" s="51">
        <v>424</v>
      </c>
      <c r="D166" s="250"/>
      <c r="E166" s="263"/>
      <c r="F166" s="115" t="s">
        <v>645</v>
      </c>
      <c r="G166" s="42" t="s">
        <v>664</v>
      </c>
      <c r="H166" s="52">
        <v>0.1</v>
      </c>
      <c r="I166" s="261"/>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7"/>
        <v>1</v>
      </c>
      <c r="AI166" s="50">
        <v>45108</v>
      </c>
      <c r="AJ166" s="50">
        <v>45260</v>
      </c>
      <c r="AK166" s="42" t="s">
        <v>667</v>
      </c>
      <c r="AL166" s="42" t="s">
        <v>69</v>
      </c>
      <c r="AM166" s="42" t="s">
        <v>70</v>
      </c>
      <c r="AN166" s="36" t="s">
        <v>246</v>
      </c>
      <c r="AO166" s="36" t="s">
        <v>56</v>
      </c>
      <c r="AP166" s="178"/>
    </row>
    <row r="167" spans="1:42" ht="60" hidden="1">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7"/>
        <v>1</v>
      </c>
      <c r="AI167" s="50">
        <v>45017</v>
      </c>
      <c r="AJ167" s="50">
        <v>45291</v>
      </c>
      <c r="AK167" s="36" t="s">
        <v>671</v>
      </c>
      <c r="AL167" s="36" t="s">
        <v>67</v>
      </c>
      <c r="AM167" s="36" t="s">
        <v>242</v>
      </c>
      <c r="AN167" s="36" t="s">
        <v>242</v>
      </c>
      <c r="AO167" s="36" t="s">
        <v>56</v>
      </c>
      <c r="AP167" s="178"/>
    </row>
    <row r="168" spans="1:42" ht="61.5" hidden="1" customHeight="1">
      <c r="A168" s="36" t="s">
        <v>39</v>
      </c>
      <c r="B168" s="47" t="s">
        <v>59</v>
      </c>
      <c r="C168" s="51">
        <v>424</v>
      </c>
      <c r="D168" s="126" t="s">
        <v>47</v>
      </c>
      <c r="E168" s="126" t="s">
        <v>47</v>
      </c>
      <c r="F168" s="42" t="s">
        <v>672</v>
      </c>
      <c r="G168" s="42" t="s">
        <v>673</v>
      </c>
      <c r="H168" s="49">
        <v>0.25</v>
      </c>
      <c r="I168" s="214">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7"/>
        <v>1</v>
      </c>
      <c r="AI168" s="50">
        <v>44986</v>
      </c>
      <c r="AJ168" s="50">
        <v>45015</v>
      </c>
      <c r="AK168" s="36" t="s">
        <v>674</v>
      </c>
      <c r="AL168" s="42" t="s">
        <v>69</v>
      </c>
      <c r="AM168" s="42" t="s">
        <v>70</v>
      </c>
      <c r="AN168" s="36" t="s">
        <v>246</v>
      </c>
      <c r="AO168" s="36" t="s">
        <v>56</v>
      </c>
      <c r="AP168" s="178"/>
    </row>
    <row r="169" spans="1:42" ht="58.5" hidden="1" customHeight="1">
      <c r="A169" s="36" t="s">
        <v>39</v>
      </c>
      <c r="B169" s="47" t="s">
        <v>59</v>
      </c>
      <c r="C169" s="51">
        <v>424</v>
      </c>
      <c r="D169" s="126" t="s">
        <v>47</v>
      </c>
      <c r="E169" s="126" t="s">
        <v>47</v>
      </c>
      <c r="F169" s="42" t="s">
        <v>672</v>
      </c>
      <c r="G169" s="42" t="s">
        <v>675</v>
      </c>
      <c r="H169" s="49">
        <v>0.25</v>
      </c>
      <c r="I169" s="215"/>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c r="A170" s="36" t="s">
        <v>39</v>
      </c>
      <c r="B170" s="47" t="s">
        <v>59</v>
      </c>
      <c r="C170" s="51">
        <v>424</v>
      </c>
      <c r="D170" s="126" t="s">
        <v>47</v>
      </c>
      <c r="E170" s="126" t="s">
        <v>47</v>
      </c>
      <c r="F170" s="42" t="s">
        <v>672</v>
      </c>
      <c r="G170" s="42" t="s">
        <v>677</v>
      </c>
      <c r="H170" s="49">
        <v>0.25</v>
      </c>
      <c r="I170" s="215"/>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7"/>
        <v>1</v>
      </c>
      <c r="AI170" s="50">
        <v>44958</v>
      </c>
      <c r="AJ170" s="50">
        <v>44985</v>
      </c>
      <c r="AK170" s="36" t="s">
        <v>678</v>
      </c>
      <c r="AL170" s="42" t="s">
        <v>69</v>
      </c>
      <c r="AM170" s="42" t="s">
        <v>70</v>
      </c>
      <c r="AN170" s="36" t="s">
        <v>246</v>
      </c>
      <c r="AO170" s="36" t="s">
        <v>56</v>
      </c>
      <c r="AP170" s="178"/>
    </row>
    <row r="171" spans="1:42" ht="70.5" hidden="1" customHeight="1">
      <c r="A171" s="36" t="s">
        <v>39</v>
      </c>
      <c r="B171" s="47" t="s">
        <v>59</v>
      </c>
      <c r="C171" s="51">
        <v>424</v>
      </c>
      <c r="D171" s="126" t="s">
        <v>47</v>
      </c>
      <c r="E171" s="126" t="s">
        <v>47</v>
      </c>
      <c r="F171" s="42" t="s">
        <v>672</v>
      </c>
      <c r="G171" s="42" t="s">
        <v>679</v>
      </c>
      <c r="H171" s="49">
        <v>0.25</v>
      </c>
      <c r="I171" s="216"/>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c r="A172" s="36" t="s">
        <v>39</v>
      </c>
      <c r="B172" s="47" t="s">
        <v>59</v>
      </c>
      <c r="C172" s="47">
        <v>424</v>
      </c>
      <c r="D172" s="256">
        <v>224</v>
      </c>
      <c r="E172" s="262">
        <v>2563267000</v>
      </c>
      <c r="F172" s="36" t="s">
        <v>683</v>
      </c>
      <c r="G172" s="37" t="s">
        <v>684</v>
      </c>
      <c r="H172" s="29">
        <v>0.2</v>
      </c>
      <c r="I172" s="217">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 t="shared" ref="AH172" si="8">+J172+L172+N172+P172+R172+T172+V172+X172+Z172+AB172+AD172+AF172</f>
        <v>1</v>
      </c>
      <c r="AI172" s="177">
        <v>44986</v>
      </c>
      <c r="AJ172" s="177">
        <v>45230</v>
      </c>
      <c r="AK172" s="37" t="s">
        <v>685</v>
      </c>
      <c r="AL172" s="36" t="s">
        <v>73</v>
      </c>
      <c r="AM172" s="36" t="s">
        <v>167</v>
      </c>
      <c r="AN172" s="37" t="s">
        <v>244</v>
      </c>
      <c r="AO172" s="36" t="s">
        <v>74</v>
      </c>
      <c r="AP172" s="178"/>
    </row>
    <row r="173" spans="1:42" ht="60" hidden="1">
      <c r="A173" s="36" t="s">
        <v>39</v>
      </c>
      <c r="B173" s="47" t="s">
        <v>59</v>
      </c>
      <c r="C173" s="47">
        <v>424</v>
      </c>
      <c r="D173" s="249"/>
      <c r="E173" s="265"/>
      <c r="F173" s="36" t="s">
        <v>687</v>
      </c>
      <c r="G173" s="37" t="s">
        <v>688</v>
      </c>
      <c r="H173" s="29">
        <v>0.05</v>
      </c>
      <c r="I173" s="218"/>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7"/>
        <v>1</v>
      </c>
      <c r="AI173" s="177">
        <v>44986</v>
      </c>
      <c r="AJ173" s="177">
        <v>45230</v>
      </c>
      <c r="AK173" s="37" t="s">
        <v>689</v>
      </c>
      <c r="AL173" s="36" t="s">
        <v>73</v>
      </c>
      <c r="AM173" s="36" t="s">
        <v>167</v>
      </c>
      <c r="AN173" s="37" t="s">
        <v>244</v>
      </c>
      <c r="AO173" s="36" t="s">
        <v>74</v>
      </c>
      <c r="AP173" s="178"/>
    </row>
    <row r="174" spans="1:42" ht="135" hidden="1">
      <c r="A174" s="36" t="s">
        <v>39</v>
      </c>
      <c r="B174" s="47" t="s">
        <v>59</v>
      </c>
      <c r="C174" s="47">
        <v>424</v>
      </c>
      <c r="D174" s="249"/>
      <c r="E174" s="265"/>
      <c r="F174" s="36" t="s">
        <v>683</v>
      </c>
      <c r="G174" s="37" t="s">
        <v>690</v>
      </c>
      <c r="H174" s="29">
        <v>0.25</v>
      </c>
      <c r="I174" s="218"/>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7"/>
        <v>1</v>
      </c>
      <c r="AI174" s="177">
        <v>44986</v>
      </c>
      <c r="AJ174" s="177">
        <v>45230</v>
      </c>
      <c r="AK174" s="37" t="s">
        <v>691</v>
      </c>
      <c r="AL174" s="36" t="s">
        <v>73</v>
      </c>
      <c r="AM174" s="36" t="s">
        <v>167</v>
      </c>
      <c r="AN174" s="37" t="s">
        <v>244</v>
      </c>
      <c r="AO174" s="36" t="s">
        <v>74</v>
      </c>
      <c r="AP174" s="178"/>
    </row>
    <row r="175" spans="1:42" ht="117.75" hidden="1" customHeight="1">
      <c r="A175" s="36" t="s">
        <v>39</v>
      </c>
      <c r="B175" s="47" t="s">
        <v>59</v>
      </c>
      <c r="C175" s="47">
        <v>424</v>
      </c>
      <c r="D175" s="249"/>
      <c r="E175" s="265"/>
      <c r="F175" s="36" t="s">
        <v>683</v>
      </c>
      <c r="G175" s="37" t="s">
        <v>692</v>
      </c>
      <c r="H175" s="29">
        <v>0.25</v>
      </c>
      <c r="I175" s="218"/>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7"/>
        <v>1</v>
      </c>
      <c r="AI175" s="177">
        <v>44986</v>
      </c>
      <c r="AJ175" s="177">
        <v>45230</v>
      </c>
      <c r="AK175" s="37" t="s">
        <v>693</v>
      </c>
      <c r="AL175" s="36" t="s">
        <v>73</v>
      </c>
      <c r="AM175" s="36" t="s">
        <v>167</v>
      </c>
      <c r="AN175" s="37" t="s">
        <v>244</v>
      </c>
      <c r="AO175" s="36" t="s">
        <v>74</v>
      </c>
      <c r="AP175" s="178"/>
    </row>
    <row r="176" spans="1:42" ht="75" hidden="1">
      <c r="A176" s="36" t="s">
        <v>39</v>
      </c>
      <c r="B176" s="47" t="s">
        <v>59</v>
      </c>
      <c r="C176" s="47">
        <v>424</v>
      </c>
      <c r="D176" s="249"/>
      <c r="E176" s="265"/>
      <c r="F176" s="36" t="s">
        <v>683</v>
      </c>
      <c r="G176" s="37" t="s">
        <v>695</v>
      </c>
      <c r="H176" s="29">
        <v>0.2</v>
      </c>
      <c r="I176" s="218"/>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78"/>
    </row>
    <row r="177" spans="1:42" ht="75" hidden="1">
      <c r="A177" s="36" t="s">
        <v>39</v>
      </c>
      <c r="B177" s="47" t="s">
        <v>59</v>
      </c>
      <c r="C177" s="47">
        <v>424</v>
      </c>
      <c r="D177" s="250"/>
      <c r="E177" s="265"/>
      <c r="F177" s="36" t="s">
        <v>683</v>
      </c>
      <c r="G177" s="37" t="s">
        <v>697</v>
      </c>
      <c r="H177" s="29">
        <v>0.05</v>
      </c>
      <c r="I177" s="219"/>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78"/>
    </row>
    <row r="178" spans="1:42" ht="60" hidden="1">
      <c r="A178" s="36" t="s">
        <v>39</v>
      </c>
      <c r="B178" s="47" t="s">
        <v>59</v>
      </c>
      <c r="C178" s="47">
        <v>424</v>
      </c>
      <c r="D178" s="249">
        <v>1200</v>
      </c>
      <c r="E178" s="265"/>
      <c r="F178" s="36" t="s">
        <v>699</v>
      </c>
      <c r="G178" s="37" t="s">
        <v>700</v>
      </c>
      <c r="H178" s="29">
        <v>0.2</v>
      </c>
      <c r="I178" s="218">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7"/>
        <v>1</v>
      </c>
      <c r="AI178" s="177">
        <v>44986</v>
      </c>
      <c r="AJ178" s="177">
        <v>45230</v>
      </c>
      <c r="AK178" s="37" t="s">
        <v>698</v>
      </c>
      <c r="AL178" s="36" t="s">
        <v>73</v>
      </c>
      <c r="AM178" s="36" t="s">
        <v>167</v>
      </c>
      <c r="AN178" s="37" t="s">
        <v>244</v>
      </c>
      <c r="AO178" s="36" t="s">
        <v>74</v>
      </c>
      <c r="AP178" s="178"/>
    </row>
    <row r="179" spans="1:42" ht="135" hidden="1">
      <c r="A179" s="36" t="s">
        <v>39</v>
      </c>
      <c r="B179" s="47" t="s">
        <v>59</v>
      </c>
      <c r="C179" s="47">
        <v>424</v>
      </c>
      <c r="D179" s="249"/>
      <c r="E179" s="265"/>
      <c r="F179" s="36" t="s">
        <v>699</v>
      </c>
      <c r="G179" s="37" t="s">
        <v>701</v>
      </c>
      <c r="H179" s="29">
        <v>0.3</v>
      </c>
      <c r="I179" s="218"/>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7"/>
        <v>1</v>
      </c>
      <c r="AI179" s="177">
        <v>44986</v>
      </c>
      <c r="AJ179" s="177">
        <v>45230</v>
      </c>
      <c r="AK179" s="37" t="s">
        <v>691</v>
      </c>
      <c r="AL179" s="36" t="s">
        <v>73</v>
      </c>
      <c r="AM179" s="36" t="s">
        <v>167</v>
      </c>
      <c r="AN179" s="37" t="s">
        <v>244</v>
      </c>
      <c r="AO179" s="36" t="s">
        <v>74</v>
      </c>
      <c r="AP179" s="178"/>
    </row>
    <row r="180" spans="1:42" ht="134.25" hidden="1" customHeight="1">
      <c r="A180" s="36" t="s">
        <v>39</v>
      </c>
      <c r="B180" s="47" t="s">
        <v>59</v>
      </c>
      <c r="C180" s="47">
        <v>424</v>
      </c>
      <c r="D180" s="249"/>
      <c r="E180" s="265"/>
      <c r="F180" s="36" t="s">
        <v>699</v>
      </c>
      <c r="G180" s="37" t="s">
        <v>702</v>
      </c>
      <c r="H180" s="29">
        <v>0.4</v>
      </c>
      <c r="I180" s="218"/>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7"/>
        <v>1</v>
      </c>
      <c r="AI180" s="177">
        <v>44986</v>
      </c>
      <c r="AJ180" s="177">
        <v>45230</v>
      </c>
      <c r="AK180" s="37" t="s">
        <v>703</v>
      </c>
      <c r="AL180" s="36" t="s">
        <v>73</v>
      </c>
      <c r="AM180" s="36" t="s">
        <v>167</v>
      </c>
      <c r="AN180" s="37" t="s">
        <v>244</v>
      </c>
      <c r="AO180" s="36" t="s">
        <v>74</v>
      </c>
      <c r="AP180" s="178"/>
    </row>
    <row r="181" spans="1:42" ht="75" hidden="1">
      <c r="A181" s="36" t="s">
        <v>39</v>
      </c>
      <c r="B181" s="47" t="s">
        <v>59</v>
      </c>
      <c r="C181" s="47">
        <v>424</v>
      </c>
      <c r="D181" s="250"/>
      <c r="E181" s="265"/>
      <c r="F181" s="36" t="s">
        <v>699</v>
      </c>
      <c r="G181" s="37" t="s">
        <v>819</v>
      </c>
      <c r="H181" s="29">
        <v>0.1</v>
      </c>
      <c r="I181" s="219"/>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7"/>
        <v>1</v>
      </c>
      <c r="AI181" s="177">
        <v>45139</v>
      </c>
      <c r="AJ181" s="177">
        <v>45168</v>
      </c>
      <c r="AK181" s="37" t="s">
        <v>696</v>
      </c>
      <c r="AL181" s="36" t="s">
        <v>73</v>
      </c>
      <c r="AM181" s="36" t="s">
        <v>167</v>
      </c>
      <c r="AN181" s="37" t="s">
        <v>244</v>
      </c>
      <c r="AO181" s="36" t="s">
        <v>74</v>
      </c>
      <c r="AP181" s="178"/>
    </row>
    <row r="182" spans="1:42" ht="75" hidden="1">
      <c r="A182" s="36" t="s">
        <v>39</v>
      </c>
      <c r="B182" s="47" t="s">
        <v>59</v>
      </c>
      <c r="C182" s="47">
        <v>424</v>
      </c>
      <c r="D182" s="125" t="s">
        <v>47</v>
      </c>
      <c r="E182" s="125" t="s">
        <v>47</v>
      </c>
      <c r="F182" s="36" t="s">
        <v>706</v>
      </c>
      <c r="G182" s="37" t="s">
        <v>707</v>
      </c>
      <c r="H182" s="56">
        <v>0.1</v>
      </c>
      <c r="I182" s="217">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7"/>
        <v>1</v>
      </c>
      <c r="AI182" s="177">
        <v>44986</v>
      </c>
      <c r="AJ182" s="177">
        <v>45015</v>
      </c>
      <c r="AK182" s="37" t="s">
        <v>708</v>
      </c>
      <c r="AL182" s="36" t="s">
        <v>73</v>
      </c>
      <c r="AM182" s="36" t="s">
        <v>167</v>
      </c>
      <c r="AN182" s="37" t="s">
        <v>244</v>
      </c>
      <c r="AO182" s="36" t="s">
        <v>74</v>
      </c>
      <c r="AP182" s="178"/>
    </row>
    <row r="183" spans="1:42" ht="120" hidden="1">
      <c r="A183" s="36" t="s">
        <v>39</v>
      </c>
      <c r="B183" s="47" t="s">
        <v>59</v>
      </c>
      <c r="C183" s="47">
        <v>424</v>
      </c>
      <c r="D183" s="125" t="s">
        <v>47</v>
      </c>
      <c r="E183" s="125" t="s">
        <v>47</v>
      </c>
      <c r="F183" s="36" t="s">
        <v>706</v>
      </c>
      <c r="G183" s="37" t="s">
        <v>710</v>
      </c>
      <c r="H183" s="56">
        <v>0.1</v>
      </c>
      <c r="I183" s="218"/>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c r="A184" s="36" t="s">
        <v>39</v>
      </c>
      <c r="B184" s="47" t="s">
        <v>59</v>
      </c>
      <c r="C184" s="47">
        <v>424</v>
      </c>
      <c r="D184" s="125" t="s">
        <v>47</v>
      </c>
      <c r="E184" s="125" t="s">
        <v>47</v>
      </c>
      <c r="F184" s="36" t="s">
        <v>706</v>
      </c>
      <c r="G184" s="37" t="s">
        <v>713</v>
      </c>
      <c r="H184" s="56">
        <v>0.1</v>
      </c>
      <c r="I184" s="218"/>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7"/>
        <v>0.99999999999999989</v>
      </c>
      <c r="AI184" s="48">
        <v>44927</v>
      </c>
      <c r="AJ184" s="48">
        <v>45291</v>
      </c>
      <c r="AK184" s="37" t="s">
        <v>714</v>
      </c>
      <c r="AL184" s="36" t="s">
        <v>73</v>
      </c>
      <c r="AM184" s="36" t="s">
        <v>167</v>
      </c>
      <c r="AN184" s="37" t="s">
        <v>244</v>
      </c>
      <c r="AO184" s="36" t="s">
        <v>74</v>
      </c>
      <c r="AP184" s="178"/>
    </row>
    <row r="185" spans="1:42" ht="60" hidden="1">
      <c r="A185" s="36" t="s">
        <v>39</v>
      </c>
      <c r="B185" s="47" t="s">
        <v>59</v>
      </c>
      <c r="C185" s="47">
        <v>424</v>
      </c>
      <c r="D185" s="125" t="s">
        <v>47</v>
      </c>
      <c r="E185" s="125" t="s">
        <v>47</v>
      </c>
      <c r="F185" s="36" t="s">
        <v>706</v>
      </c>
      <c r="G185" s="37" t="s">
        <v>715</v>
      </c>
      <c r="H185" s="56">
        <v>0.1</v>
      </c>
      <c r="I185" s="218"/>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78"/>
    </row>
    <row r="186" spans="1:42" ht="60" hidden="1">
      <c r="A186" s="36" t="s">
        <v>39</v>
      </c>
      <c r="B186" s="47" t="s">
        <v>59</v>
      </c>
      <c r="C186" s="47">
        <v>424</v>
      </c>
      <c r="D186" s="125" t="s">
        <v>47</v>
      </c>
      <c r="E186" s="125" t="s">
        <v>47</v>
      </c>
      <c r="F186" s="36" t="s">
        <v>706</v>
      </c>
      <c r="G186" s="37" t="s">
        <v>717</v>
      </c>
      <c r="H186" s="56">
        <v>0.1</v>
      </c>
      <c r="I186" s="218"/>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78"/>
    </row>
    <row r="187" spans="1:42" ht="108.75" hidden="1" customHeight="1">
      <c r="A187" s="36" t="s">
        <v>39</v>
      </c>
      <c r="B187" s="47" t="s">
        <v>59</v>
      </c>
      <c r="C187" s="47">
        <v>424</v>
      </c>
      <c r="D187" s="125" t="s">
        <v>47</v>
      </c>
      <c r="E187" s="125" t="s">
        <v>47</v>
      </c>
      <c r="F187" s="36" t="s">
        <v>706</v>
      </c>
      <c r="G187" s="37" t="s">
        <v>718</v>
      </c>
      <c r="H187" s="56">
        <v>0.1</v>
      </c>
      <c r="I187" s="218"/>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78"/>
    </row>
    <row r="188" spans="1:42" s="186" customFormat="1" ht="183" hidden="1" customHeight="1">
      <c r="A188" s="160" t="s">
        <v>39</v>
      </c>
      <c r="B188" s="161" t="s">
        <v>59</v>
      </c>
      <c r="C188" s="161">
        <v>424</v>
      </c>
      <c r="D188" s="184" t="s">
        <v>47</v>
      </c>
      <c r="E188" s="184" t="s">
        <v>47</v>
      </c>
      <c r="F188" s="160" t="s">
        <v>706</v>
      </c>
      <c r="G188" s="160" t="s">
        <v>820</v>
      </c>
      <c r="H188" s="185">
        <v>0.1</v>
      </c>
      <c r="I188" s="218"/>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7"/>
        <v>0.99999999999999989</v>
      </c>
      <c r="AI188" s="177">
        <v>44986</v>
      </c>
      <c r="AJ188" s="177">
        <v>45275</v>
      </c>
      <c r="AK188" s="162" t="s">
        <v>721</v>
      </c>
      <c r="AL188" s="160" t="s">
        <v>73</v>
      </c>
      <c r="AM188" s="160" t="s">
        <v>167</v>
      </c>
      <c r="AN188" s="162" t="s">
        <v>244</v>
      </c>
      <c r="AO188" s="160" t="s">
        <v>74</v>
      </c>
      <c r="AP188" s="181"/>
    </row>
    <row r="189" spans="1:42" ht="60" hidden="1">
      <c r="A189" s="36" t="s">
        <v>39</v>
      </c>
      <c r="B189" s="47" t="s">
        <v>59</v>
      </c>
      <c r="C189" s="47">
        <v>424</v>
      </c>
      <c r="D189" s="125" t="s">
        <v>47</v>
      </c>
      <c r="E189" s="125" t="s">
        <v>47</v>
      </c>
      <c r="F189" s="36" t="s">
        <v>706</v>
      </c>
      <c r="G189" s="36" t="s">
        <v>724</v>
      </c>
      <c r="H189" s="56">
        <v>0.3</v>
      </c>
      <c r="I189" s="219"/>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78"/>
    </row>
    <row r="190" spans="1:42" ht="60" hidden="1">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c r="A191" s="36" t="s">
        <v>39</v>
      </c>
      <c r="B191" s="47" t="s">
        <v>59</v>
      </c>
      <c r="C191" s="47">
        <v>424</v>
      </c>
      <c r="D191" s="256">
        <v>130</v>
      </c>
      <c r="E191" s="257">
        <v>3691930000</v>
      </c>
      <c r="F191" s="36" t="s">
        <v>727</v>
      </c>
      <c r="G191" s="37" t="s">
        <v>728</v>
      </c>
      <c r="H191" s="29">
        <v>0.1</v>
      </c>
      <c r="I191" s="214">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c r="A192" s="36" t="s">
        <v>39</v>
      </c>
      <c r="B192" s="47" t="s">
        <v>59</v>
      </c>
      <c r="C192" s="47">
        <v>424</v>
      </c>
      <c r="D192" s="249"/>
      <c r="E192" s="258"/>
      <c r="F192" s="36" t="s">
        <v>727</v>
      </c>
      <c r="G192" s="37" t="s">
        <v>732</v>
      </c>
      <c r="H192" s="29">
        <v>0.2</v>
      </c>
      <c r="I192" s="215"/>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9">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c r="A193" s="36" t="s">
        <v>39</v>
      </c>
      <c r="B193" s="47" t="s">
        <v>59</v>
      </c>
      <c r="C193" s="47">
        <v>424</v>
      </c>
      <c r="D193" s="249"/>
      <c r="E193" s="258"/>
      <c r="F193" s="36" t="s">
        <v>727</v>
      </c>
      <c r="G193" s="37" t="s">
        <v>734</v>
      </c>
      <c r="H193" s="29">
        <v>0.2</v>
      </c>
      <c r="I193" s="215"/>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9"/>
        <v>1</v>
      </c>
      <c r="AI193" s="50">
        <v>45078</v>
      </c>
      <c r="AJ193" s="50">
        <v>45138</v>
      </c>
      <c r="AK193" s="37" t="s">
        <v>735</v>
      </c>
      <c r="AL193" s="36" t="s">
        <v>75</v>
      </c>
      <c r="AM193" s="37" t="s">
        <v>76</v>
      </c>
      <c r="AN193" s="25" t="s">
        <v>77</v>
      </c>
      <c r="AO193" s="25" t="s">
        <v>730</v>
      </c>
      <c r="AP193" s="187"/>
    </row>
    <row r="194" spans="1:42" s="139" customFormat="1" ht="120.75" hidden="1" customHeight="1">
      <c r="A194" s="36" t="s">
        <v>39</v>
      </c>
      <c r="B194" s="47" t="s">
        <v>59</v>
      </c>
      <c r="C194" s="47">
        <v>424</v>
      </c>
      <c r="D194" s="249"/>
      <c r="E194" s="258"/>
      <c r="F194" s="36" t="s">
        <v>727</v>
      </c>
      <c r="G194" s="37" t="s">
        <v>736</v>
      </c>
      <c r="H194" s="29">
        <v>0.25</v>
      </c>
      <c r="I194" s="215"/>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9"/>
        <v>1</v>
      </c>
      <c r="AI194" s="50">
        <v>45078</v>
      </c>
      <c r="AJ194" s="50">
        <v>45199</v>
      </c>
      <c r="AK194" s="37" t="s">
        <v>737</v>
      </c>
      <c r="AL194" s="36" t="s">
        <v>75</v>
      </c>
      <c r="AM194" s="37" t="s">
        <v>76</v>
      </c>
      <c r="AN194" s="25" t="s">
        <v>77</v>
      </c>
      <c r="AO194" s="25" t="s">
        <v>730</v>
      </c>
      <c r="AP194" s="187"/>
    </row>
    <row r="195" spans="1:42" s="139" customFormat="1" ht="119.25" hidden="1" customHeight="1">
      <c r="A195" s="36" t="s">
        <v>39</v>
      </c>
      <c r="B195" s="47" t="s">
        <v>59</v>
      </c>
      <c r="C195" s="47">
        <v>424</v>
      </c>
      <c r="D195" s="249"/>
      <c r="E195" s="258"/>
      <c r="F195" s="36" t="s">
        <v>727</v>
      </c>
      <c r="G195" s="37" t="s">
        <v>738</v>
      </c>
      <c r="H195" s="29">
        <v>0.2</v>
      </c>
      <c r="I195" s="215"/>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9"/>
        <v>1</v>
      </c>
      <c r="AI195" s="50">
        <v>45139</v>
      </c>
      <c r="AJ195" s="50">
        <v>45260</v>
      </c>
      <c r="AK195" s="37" t="s">
        <v>739</v>
      </c>
      <c r="AL195" s="36" t="s">
        <v>75</v>
      </c>
      <c r="AM195" s="37" t="s">
        <v>76</v>
      </c>
      <c r="AN195" s="25" t="s">
        <v>77</v>
      </c>
      <c r="AO195" s="25" t="s">
        <v>730</v>
      </c>
      <c r="AP195" s="187"/>
    </row>
    <row r="196" spans="1:42" s="139" customFormat="1" ht="134.25" hidden="1" customHeight="1">
      <c r="A196" s="36" t="s">
        <v>39</v>
      </c>
      <c r="B196" s="47" t="s">
        <v>59</v>
      </c>
      <c r="C196" s="47">
        <v>424</v>
      </c>
      <c r="D196" s="250"/>
      <c r="E196" s="258"/>
      <c r="F196" s="36" t="s">
        <v>727</v>
      </c>
      <c r="G196" s="37" t="s">
        <v>740</v>
      </c>
      <c r="H196" s="29">
        <v>0.05</v>
      </c>
      <c r="I196" s="216"/>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c r="A197" s="36" t="s">
        <v>39</v>
      </c>
      <c r="B197" s="47" t="s">
        <v>59</v>
      </c>
      <c r="C197" s="47">
        <v>424</v>
      </c>
      <c r="D197" s="256">
        <v>183</v>
      </c>
      <c r="E197" s="258"/>
      <c r="F197" s="36" t="s">
        <v>727</v>
      </c>
      <c r="G197" s="37" t="s">
        <v>742</v>
      </c>
      <c r="H197" s="29">
        <v>0.2</v>
      </c>
      <c r="I197" s="214">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c r="A198" s="36" t="s">
        <v>39</v>
      </c>
      <c r="B198" s="47" t="s">
        <v>59</v>
      </c>
      <c r="C198" s="47">
        <v>424</v>
      </c>
      <c r="D198" s="249"/>
      <c r="E198" s="258"/>
      <c r="F198" s="36" t="s">
        <v>727</v>
      </c>
      <c r="G198" s="37" t="s">
        <v>744</v>
      </c>
      <c r="H198" s="29">
        <v>0.05</v>
      </c>
      <c r="I198" s="249"/>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c r="A199" s="36" t="s">
        <v>39</v>
      </c>
      <c r="B199" s="47" t="s">
        <v>59</v>
      </c>
      <c r="C199" s="47">
        <v>424</v>
      </c>
      <c r="D199" s="249"/>
      <c r="E199" s="258"/>
      <c r="F199" s="36" t="s">
        <v>727</v>
      </c>
      <c r="G199" s="37" t="s">
        <v>745</v>
      </c>
      <c r="H199" s="29">
        <v>0.25</v>
      </c>
      <c r="I199" s="249"/>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9"/>
        <v>1</v>
      </c>
      <c r="AI199" s="50">
        <v>45078</v>
      </c>
      <c r="AJ199" s="50">
        <v>45138</v>
      </c>
      <c r="AK199" s="37" t="s">
        <v>735</v>
      </c>
      <c r="AL199" s="36" t="s">
        <v>75</v>
      </c>
      <c r="AM199" s="37" t="s">
        <v>76</v>
      </c>
      <c r="AN199" s="25" t="s">
        <v>77</v>
      </c>
      <c r="AO199" s="25" t="s">
        <v>730</v>
      </c>
      <c r="AP199" s="187"/>
    </row>
    <row r="200" spans="1:42" s="139" customFormat="1" ht="150" hidden="1">
      <c r="A200" s="36" t="s">
        <v>39</v>
      </c>
      <c r="B200" s="47" t="s">
        <v>59</v>
      </c>
      <c r="C200" s="47">
        <v>424</v>
      </c>
      <c r="D200" s="249"/>
      <c r="E200" s="258"/>
      <c r="F200" s="36" t="s">
        <v>727</v>
      </c>
      <c r="G200" s="37" t="s">
        <v>746</v>
      </c>
      <c r="H200" s="29">
        <v>0.25</v>
      </c>
      <c r="I200" s="249"/>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c r="A201" s="36" t="s">
        <v>39</v>
      </c>
      <c r="B201" s="47" t="s">
        <v>59</v>
      </c>
      <c r="C201" s="47">
        <v>424</v>
      </c>
      <c r="D201" s="249"/>
      <c r="E201" s="258"/>
      <c r="F201" s="36" t="s">
        <v>727</v>
      </c>
      <c r="G201" s="37" t="s">
        <v>748</v>
      </c>
      <c r="H201" s="29">
        <v>0.2</v>
      </c>
      <c r="I201" s="249"/>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c r="A202" s="36" t="s">
        <v>39</v>
      </c>
      <c r="B202" s="47" t="s">
        <v>59</v>
      </c>
      <c r="C202" s="47">
        <v>424</v>
      </c>
      <c r="D202" s="250"/>
      <c r="E202" s="259"/>
      <c r="F202" s="143" t="s">
        <v>727</v>
      </c>
      <c r="G202" s="144" t="s">
        <v>749</v>
      </c>
      <c r="H202" s="145">
        <v>0.05</v>
      </c>
      <c r="I202" s="249"/>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c r="A203" s="36" t="s">
        <v>39</v>
      </c>
      <c r="B203" s="47" t="s">
        <v>59</v>
      </c>
      <c r="C203" s="47">
        <v>420</v>
      </c>
      <c r="D203" s="47" t="s">
        <v>47</v>
      </c>
      <c r="E203" s="47" t="s">
        <v>47</v>
      </c>
      <c r="F203" s="36" t="s">
        <v>750</v>
      </c>
      <c r="G203" s="37" t="s">
        <v>751</v>
      </c>
      <c r="H203" s="29">
        <v>0.2</v>
      </c>
      <c r="I203" s="214">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c r="A204" s="36" t="s">
        <v>39</v>
      </c>
      <c r="B204" s="47" t="s">
        <v>59</v>
      </c>
      <c r="C204" s="47">
        <v>420</v>
      </c>
      <c r="D204" s="47" t="s">
        <v>47</v>
      </c>
      <c r="E204" s="47" t="s">
        <v>47</v>
      </c>
      <c r="F204" s="36" t="s">
        <v>750</v>
      </c>
      <c r="G204" s="37" t="s">
        <v>753</v>
      </c>
      <c r="H204" s="29">
        <v>0.15</v>
      </c>
      <c r="I204" s="215"/>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c r="A205" s="36" t="s">
        <v>39</v>
      </c>
      <c r="B205" s="47" t="s">
        <v>59</v>
      </c>
      <c r="C205" s="47">
        <v>420</v>
      </c>
      <c r="D205" s="47" t="s">
        <v>47</v>
      </c>
      <c r="E205" s="47" t="s">
        <v>47</v>
      </c>
      <c r="F205" s="36" t="s">
        <v>750</v>
      </c>
      <c r="G205" s="37" t="s">
        <v>754</v>
      </c>
      <c r="H205" s="29">
        <v>0.1</v>
      </c>
      <c r="I205" s="215"/>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SUM(J205+L205+N205+P205+R205+T205+AD205+AB205+AF205+V205+X205+Z205)</f>
        <v>1</v>
      </c>
      <c r="AI205" s="50">
        <v>45139</v>
      </c>
      <c r="AJ205" s="50">
        <v>45230</v>
      </c>
      <c r="AK205" s="37" t="s">
        <v>752</v>
      </c>
      <c r="AL205" s="36" t="s">
        <v>75</v>
      </c>
      <c r="AM205" s="37" t="s">
        <v>76</v>
      </c>
      <c r="AN205" s="25" t="s">
        <v>77</v>
      </c>
      <c r="AO205" s="25" t="s">
        <v>730</v>
      </c>
      <c r="AP205" s="189"/>
    </row>
    <row r="206" spans="1:42" s="32" customFormat="1" ht="85.5" hidden="1" customHeight="1">
      <c r="A206" s="36" t="s">
        <v>39</v>
      </c>
      <c r="B206" s="47" t="s">
        <v>59</v>
      </c>
      <c r="C206" s="47">
        <v>420</v>
      </c>
      <c r="D206" s="47" t="s">
        <v>47</v>
      </c>
      <c r="E206" s="47" t="s">
        <v>47</v>
      </c>
      <c r="F206" s="36" t="s">
        <v>750</v>
      </c>
      <c r="G206" s="37" t="s">
        <v>755</v>
      </c>
      <c r="H206" s="29">
        <v>0.1</v>
      </c>
      <c r="I206" s="215"/>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SUM(J206+L206+N206+P206+R206+T206+AD206+AB206+AF206+V206+X206+Z206)</f>
        <v>0.99999999999999989</v>
      </c>
      <c r="AI206" s="50">
        <v>45017</v>
      </c>
      <c r="AJ206" s="50">
        <v>45291</v>
      </c>
      <c r="AK206" s="37" t="s">
        <v>756</v>
      </c>
      <c r="AL206" s="36" t="s">
        <v>75</v>
      </c>
      <c r="AM206" s="37" t="s">
        <v>76</v>
      </c>
      <c r="AN206" s="25" t="s">
        <v>77</v>
      </c>
      <c r="AO206" s="25" t="s">
        <v>730</v>
      </c>
      <c r="AP206" s="189"/>
    </row>
    <row r="207" spans="1:42" s="32" customFormat="1" ht="165" hidden="1">
      <c r="A207" s="36" t="s">
        <v>39</v>
      </c>
      <c r="B207" s="47" t="s">
        <v>59</v>
      </c>
      <c r="C207" s="47">
        <v>420</v>
      </c>
      <c r="D207" s="47" t="s">
        <v>47</v>
      </c>
      <c r="E207" s="47" t="s">
        <v>47</v>
      </c>
      <c r="F207" s="36" t="s">
        <v>750</v>
      </c>
      <c r="G207" s="36" t="s">
        <v>757</v>
      </c>
      <c r="H207" s="49">
        <v>0.05</v>
      </c>
      <c r="I207" s="215"/>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ref="AH207:AH209" si="10">SUM(J207+L207+N207+P207+R207+T207+AD207+AB207+AF207+V207+X207+Z207)</f>
        <v>1</v>
      </c>
      <c r="AI207" s="50">
        <v>45017</v>
      </c>
      <c r="AJ207" s="50">
        <v>45291</v>
      </c>
      <c r="AK207" s="36" t="s">
        <v>758</v>
      </c>
      <c r="AL207" s="36" t="s">
        <v>75</v>
      </c>
      <c r="AM207" s="37" t="s">
        <v>76</v>
      </c>
      <c r="AN207" s="25" t="s">
        <v>77</v>
      </c>
      <c r="AO207" s="25" t="s">
        <v>730</v>
      </c>
      <c r="AP207" s="189"/>
    </row>
    <row r="208" spans="1:42" s="32" customFormat="1" ht="60" hidden="1">
      <c r="A208" s="36" t="s">
        <v>39</v>
      </c>
      <c r="B208" s="47" t="s">
        <v>59</v>
      </c>
      <c r="C208" s="47">
        <v>420</v>
      </c>
      <c r="D208" s="47" t="s">
        <v>47</v>
      </c>
      <c r="E208" s="47" t="s">
        <v>47</v>
      </c>
      <c r="F208" s="36" t="s">
        <v>750</v>
      </c>
      <c r="G208" s="36" t="s">
        <v>759</v>
      </c>
      <c r="H208" s="49">
        <v>0.15</v>
      </c>
      <c r="I208" s="215"/>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10"/>
        <v>1</v>
      </c>
      <c r="AI208" s="50">
        <v>45139</v>
      </c>
      <c r="AJ208" s="50">
        <v>45260</v>
      </c>
      <c r="AK208" s="36" t="s">
        <v>760</v>
      </c>
      <c r="AL208" s="36" t="s">
        <v>75</v>
      </c>
      <c r="AM208" s="37" t="s">
        <v>76</v>
      </c>
      <c r="AN208" s="25" t="s">
        <v>77</v>
      </c>
      <c r="AO208" s="25" t="s">
        <v>730</v>
      </c>
      <c r="AP208" s="189"/>
    </row>
    <row r="209" spans="1:42" s="32" customFormat="1" ht="150" hidden="1">
      <c r="A209" s="36" t="s">
        <v>39</v>
      </c>
      <c r="B209" s="47" t="s">
        <v>59</v>
      </c>
      <c r="C209" s="47">
        <v>420</v>
      </c>
      <c r="D209" s="47" t="s">
        <v>47</v>
      </c>
      <c r="E209" s="47" t="s">
        <v>47</v>
      </c>
      <c r="F209" s="143" t="s">
        <v>750</v>
      </c>
      <c r="G209" s="143" t="s">
        <v>761</v>
      </c>
      <c r="H209" s="54">
        <v>0.25</v>
      </c>
      <c r="I209" s="215"/>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10"/>
        <v>1</v>
      </c>
      <c r="AI209" s="50">
        <v>44986</v>
      </c>
      <c r="AJ209" s="50">
        <v>45260</v>
      </c>
      <c r="AK209" s="36" t="s">
        <v>762</v>
      </c>
      <c r="AL209" s="36" t="s">
        <v>75</v>
      </c>
      <c r="AM209" s="37" t="s">
        <v>76</v>
      </c>
      <c r="AN209" s="25" t="s">
        <v>77</v>
      </c>
      <c r="AO209" s="25" t="s">
        <v>730</v>
      </c>
      <c r="AP209" s="189"/>
    </row>
    <row r="210" spans="1:42" ht="120" hidden="1">
      <c r="A210" s="36" t="s">
        <v>39</v>
      </c>
      <c r="B210" s="47" t="s">
        <v>59</v>
      </c>
      <c r="C210" s="47">
        <v>424</v>
      </c>
      <c r="D210" s="47" t="s">
        <v>47</v>
      </c>
      <c r="E210" s="47" t="s">
        <v>47</v>
      </c>
      <c r="F210" s="36" t="s">
        <v>750</v>
      </c>
      <c r="G210" s="144" t="s">
        <v>763</v>
      </c>
      <c r="H210" s="54">
        <v>0.5</v>
      </c>
      <c r="I210" s="214">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c r="A211" s="36" t="s">
        <v>39</v>
      </c>
      <c r="B211" s="47" t="s">
        <v>59</v>
      </c>
      <c r="C211" s="47">
        <v>424</v>
      </c>
      <c r="D211" s="47" t="s">
        <v>47</v>
      </c>
      <c r="E211" s="47" t="s">
        <v>47</v>
      </c>
      <c r="F211" s="36" t="s">
        <v>750</v>
      </c>
      <c r="G211" s="36" t="s">
        <v>764</v>
      </c>
      <c r="H211" s="54">
        <v>0.5</v>
      </c>
      <c r="I211" s="216"/>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c r="A212" s="36" t="s">
        <v>39</v>
      </c>
      <c r="B212" s="47" t="s">
        <v>59</v>
      </c>
      <c r="C212" s="47">
        <v>420</v>
      </c>
      <c r="D212" s="214">
        <v>0.3</v>
      </c>
      <c r="E212" s="251">
        <v>227872000</v>
      </c>
      <c r="F212" s="36" t="s">
        <v>765</v>
      </c>
      <c r="G212" s="36" t="s">
        <v>769</v>
      </c>
      <c r="H212" s="49">
        <v>0.2</v>
      </c>
      <c r="I212" s="223">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 si="11">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c r="A213" s="36" t="s">
        <v>39</v>
      </c>
      <c r="B213" s="47" t="s">
        <v>59</v>
      </c>
      <c r="C213" s="47">
        <v>420</v>
      </c>
      <c r="D213" s="249"/>
      <c r="E213" s="252"/>
      <c r="F213" s="36" t="s">
        <v>765</v>
      </c>
      <c r="G213" s="36" t="s">
        <v>772</v>
      </c>
      <c r="H213" s="49">
        <v>0.2</v>
      </c>
      <c r="I213" s="224"/>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SUM(J213+L213+N213+P213+R213+T213+AD213+AB213+AF213+V213+X213+Z213)</f>
        <v>1</v>
      </c>
      <c r="AI213" s="165">
        <v>44986</v>
      </c>
      <c r="AJ213" s="165">
        <v>45169</v>
      </c>
      <c r="AK213" s="36" t="s">
        <v>773</v>
      </c>
      <c r="AL213" s="36" t="s">
        <v>75</v>
      </c>
      <c r="AM213" s="37" t="s">
        <v>76</v>
      </c>
      <c r="AN213" s="25" t="s">
        <v>77</v>
      </c>
      <c r="AO213" s="25" t="s">
        <v>730</v>
      </c>
      <c r="AP213" s="189"/>
    </row>
    <row r="214" spans="1:42" s="32" customFormat="1" ht="108" hidden="1" customHeight="1">
      <c r="A214" s="36" t="s">
        <v>39</v>
      </c>
      <c r="B214" s="47" t="s">
        <v>59</v>
      </c>
      <c r="C214" s="47">
        <v>420</v>
      </c>
      <c r="D214" s="249"/>
      <c r="E214" s="252"/>
      <c r="F214" s="36" t="s">
        <v>765</v>
      </c>
      <c r="G214" s="36" t="s">
        <v>776</v>
      </c>
      <c r="H214" s="49">
        <v>0.2</v>
      </c>
      <c r="I214" s="224"/>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ref="AH214:AH218" si="12">SUM(J214+L214+N214+P214+R214+T214+AD214+AB214+AF214+V214+X214+Z214)</f>
        <v>1</v>
      </c>
      <c r="AI214" s="165">
        <v>44986</v>
      </c>
      <c r="AJ214" s="165">
        <v>45138</v>
      </c>
      <c r="AK214" s="36" t="s">
        <v>777</v>
      </c>
      <c r="AL214" s="36" t="s">
        <v>75</v>
      </c>
      <c r="AM214" s="37" t="s">
        <v>76</v>
      </c>
      <c r="AN214" s="25" t="s">
        <v>77</v>
      </c>
      <c r="AO214" s="25" t="s">
        <v>730</v>
      </c>
      <c r="AP214" s="189"/>
    </row>
    <row r="215" spans="1:42" s="32" customFormat="1" ht="99" hidden="1" customHeight="1">
      <c r="A215" s="36" t="s">
        <v>39</v>
      </c>
      <c r="B215" s="47" t="s">
        <v>59</v>
      </c>
      <c r="C215" s="47">
        <v>420</v>
      </c>
      <c r="D215" s="249"/>
      <c r="E215" s="252"/>
      <c r="F215" s="36" t="s">
        <v>765</v>
      </c>
      <c r="G215" s="36" t="s">
        <v>778</v>
      </c>
      <c r="H215" s="150">
        <v>0.2</v>
      </c>
      <c r="I215" s="224"/>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12"/>
        <v>1</v>
      </c>
      <c r="AI215" s="165">
        <v>44986</v>
      </c>
      <c r="AJ215" s="165">
        <v>45169</v>
      </c>
      <c r="AK215" s="36" t="s">
        <v>779</v>
      </c>
      <c r="AL215" s="36" t="s">
        <v>75</v>
      </c>
      <c r="AM215" s="37" t="s">
        <v>76</v>
      </c>
      <c r="AN215" s="25" t="s">
        <v>77</v>
      </c>
      <c r="AO215" s="25" t="s">
        <v>730</v>
      </c>
      <c r="AP215" s="189"/>
    </row>
    <row r="216" spans="1:42" s="32" customFormat="1" ht="96.75" hidden="1" customHeight="1">
      <c r="A216" s="36" t="s">
        <v>39</v>
      </c>
      <c r="B216" s="47" t="s">
        <v>59</v>
      </c>
      <c r="C216" s="47">
        <v>420</v>
      </c>
      <c r="D216" s="249"/>
      <c r="E216" s="252"/>
      <c r="F216" s="36" t="s">
        <v>765</v>
      </c>
      <c r="G216" s="36" t="s">
        <v>782</v>
      </c>
      <c r="H216" s="254">
        <v>0.2</v>
      </c>
      <c r="I216" s="224"/>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12"/>
        <v>1</v>
      </c>
      <c r="AI216" s="165">
        <v>45017</v>
      </c>
      <c r="AJ216" s="165">
        <v>45169</v>
      </c>
      <c r="AK216" s="36" t="s">
        <v>783</v>
      </c>
      <c r="AL216" s="36" t="s">
        <v>75</v>
      </c>
      <c r="AM216" s="37" t="s">
        <v>76</v>
      </c>
      <c r="AN216" s="25" t="s">
        <v>77</v>
      </c>
      <c r="AO216" s="25" t="s">
        <v>730</v>
      </c>
      <c r="AP216" s="189"/>
    </row>
    <row r="217" spans="1:42" s="32" customFormat="1" ht="90.75" hidden="1">
      <c r="A217" s="36" t="s">
        <v>39</v>
      </c>
      <c r="B217" s="47" t="s">
        <v>59</v>
      </c>
      <c r="C217" s="47">
        <v>420</v>
      </c>
      <c r="D217" s="249"/>
      <c r="E217" s="252"/>
      <c r="F217" s="36" t="s">
        <v>765</v>
      </c>
      <c r="G217" s="36" t="s">
        <v>786</v>
      </c>
      <c r="H217" s="255"/>
      <c r="I217" s="224"/>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12"/>
        <v>0.99990000000000001</v>
      </c>
      <c r="AI217" s="165">
        <v>44986</v>
      </c>
      <c r="AJ217" s="165">
        <v>45077</v>
      </c>
      <c r="AK217" s="36" t="s">
        <v>787</v>
      </c>
      <c r="AL217" s="36" t="s">
        <v>75</v>
      </c>
      <c r="AM217" s="37" t="s">
        <v>76</v>
      </c>
      <c r="AN217" s="25" t="s">
        <v>77</v>
      </c>
      <c r="AO217" s="25" t="s">
        <v>730</v>
      </c>
      <c r="AP217" s="189"/>
    </row>
    <row r="218" spans="1:42" s="32" customFormat="1" ht="90.75" hidden="1">
      <c r="A218" s="36" t="s">
        <v>39</v>
      </c>
      <c r="B218" s="47" t="s">
        <v>59</v>
      </c>
      <c r="C218" s="47">
        <v>420</v>
      </c>
      <c r="D218" s="250"/>
      <c r="E218" s="253"/>
      <c r="F218" s="36" t="s">
        <v>765</v>
      </c>
      <c r="G218" s="36" t="s">
        <v>789</v>
      </c>
      <c r="H218" s="49">
        <v>0.2</v>
      </c>
      <c r="I218" s="224"/>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12"/>
        <v>1</v>
      </c>
      <c r="AI218" s="165">
        <v>44986</v>
      </c>
      <c r="AJ218" s="165">
        <v>45138</v>
      </c>
      <c r="AK218" s="36" t="s">
        <v>790</v>
      </c>
      <c r="AL218" s="36" t="s">
        <v>75</v>
      </c>
      <c r="AM218" s="37" t="s">
        <v>76</v>
      </c>
      <c r="AN218" s="25" t="s">
        <v>77</v>
      </c>
      <c r="AO218" s="25" t="s">
        <v>730</v>
      </c>
      <c r="AP218" s="189"/>
    </row>
    <row r="219" spans="1:42" s="32" customFormat="1" ht="60" hidden="1">
      <c r="A219" s="36" t="s">
        <v>39</v>
      </c>
      <c r="B219" s="47" t="s">
        <v>40</v>
      </c>
      <c r="C219" s="47">
        <v>528</v>
      </c>
      <c r="D219" s="47" t="s">
        <v>47</v>
      </c>
      <c r="E219" s="47" t="s">
        <v>47</v>
      </c>
      <c r="F219" s="36" t="s">
        <v>792</v>
      </c>
      <c r="G219" s="42" t="s">
        <v>793</v>
      </c>
      <c r="H219" s="31">
        <v>0.05</v>
      </c>
      <c r="I219" s="214">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c r="A220" s="36" t="s">
        <v>39</v>
      </c>
      <c r="B220" s="47" t="s">
        <v>40</v>
      </c>
      <c r="C220" s="47">
        <v>528</v>
      </c>
      <c r="D220" s="47" t="s">
        <v>47</v>
      </c>
      <c r="E220" s="47" t="s">
        <v>47</v>
      </c>
      <c r="F220" s="36" t="s">
        <v>792</v>
      </c>
      <c r="G220" s="42" t="s">
        <v>799</v>
      </c>
      <c r="H220" s="31">
        <v>0.9</v>
      </c>
      <c r="I220" s="249"/>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c r="A221" s="36" t="s">
        <v>39</v>
      </c>
      <c r="B221" s="47" t="s">
        <v>40</v>
      </c>
      <c r="C221" s="47">
        <v>528</v>
      </c>
      <c r="D221" s="47" t="s">
        <v>47</v>
      </c>
      <c r="E221" s="47" t="s">
        <v>47</v>
      </c>
      <c r="F221" s="36" t="s">
        <v>792</v>
      </c>
      <c r="G221" s="42" t="s">
        <v>801</v>
      </c>
      <c r="H221" s="31">
        <v>0.05</v>
      </c>
      <c r="I221" s="250"/>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c r="A222" s="36" t="s">
        <v>39</v>
      </c>
      <c r="B222" s="47" t="s">
        <v>40</v>
      </c>
      <c r="C222" s="51">
        <v>527</v>
      </c>
      <c r="D222" s="51" t="s">
        <v>47</v>
      </c>
      <c r="E222" s="51" t="s">
        <v>47</v>
      </c>
      <c r="F222" s="42" t="s">
        <v>803</v>
      </c>
      <c r="G222" s="42" t="s">
        <v>804</v>
      </c>
      <c r="H222" s="52">
        <v>0.33</v>
      </c>
      <c r="I222" s="220">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c r="A223" s="36" t="s">
        <v>39</v>
      </c>
      <c r="B223" s="47" t="s">
        <v>59</v>
      </c>
      <c r="C223" s="47">
        <v>422</v>
      </c>
      <c r="D223" s="47" t="s">
        <v>47</v>
      </c>
      <c r="E223" s="47" t="s">
        <v>47</v>
      </c>
      <c r="F223" s="42" t="s">
        <v>803</v>
      </c>
      <c r="G223" s="42" t="s">
        <v>821</v>
      </c>
      <c r="H223" s="52">
        <v>0.34</v>
      </c>
      <c r="I223" s="220"/>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c r="A224" s="36" t="s">
        <v>39</v>
      </c>
      <c r="B224" s="47" t="s">
        <v>40</v>
      </c>
      <c r="C224" s="51">
        <v>527</v>
      </c>
      <c r="D224" s="51" t="s">
        <v>47</v>
      </c>
      <c r="E224" s="51" t="s">
        <v>47</v>
      </c>
      <c r="F224" s="42" t="s">
        <v>803</v>
      </c>
      <c r="G224" s="42" t="s">
        <v>806</v>
      </c>
      <c r="H224" s="52">
        <v>0.33</v>
      </c>
      <c r="I224" s="220"/>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c r="A225" s="36" t="s">
        <v>39</v>
      </c>
      <c r="B225" s="47" t="s">
        <v>40</v>
      </c>
      <c r="C225" s="51" t="s">
        <v>47</v>
      </c>
      <c r="D225" s="51" t="s">
        <v>47</v>
      </c>
      <c r="E225" s="51" t="s">
        <v>47</v>
      </c>
      <c r="F225" s="38" t="s">
        <v>209</v>
      </c>
      <c r="G225" s="36" t="s">
        <v>249</v>
      </c>
      <c r="H225" s="31">
        <v>0.15</v>
      </c>
      <c r="I225" s="220">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c r="A226" s="36" t="s">
        <v>39</v>
      </c>
      <c r="B226" s="47" t="s">
        <v>40</v>
      </c>
      <c r="C226" s="51" t="s">
        <v>47</v>
      </c>
      <c r="D226" s="51" t="s">
        <v>47</v>
      </c>
      <c r="E226" s="51" t="s">
        <v>47</v>
      </c>
      <c r="F226" s="38" t="s">
        <v>209</v>
      </c>
      <c r="G226" s="36" t="s">
        <v>159</v>
      </c>
      <c r="H226" s="31">
        <v>0.1</v>
      </c>
      <c r="I226" s="220"/>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78"/>
    </row>
    <row r="227" spans="1:42" ht="199.5" hidden="1" customHeight="1">
      <c r="A227" s="36" t="s">
        <v>39</v>
      </c>
      <c r="B227" s="47" t="s">
        <v>40</v>
      </c>
      <c r="C227" s="51" t="s">
        <v>47</v>
      </c>
      <c r="D227" s="51" t="s">
        <v>47</v>
      </c>
      <c r="E227" s="51" t="s">
        <v>47</v>
      </c>
      <c r="F227" s="38" t="s">
        <v>209</v>
      </c>
      <c r="G227" s="36" t="s">
        <v>151</v>
      </c>
      <c r="H227" s="31">
        <v>0.1</v>
      </c>
      <c r="I227" s="220"/>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78"/>
    </row>
    <row r="228" spans="1:42" ht="105" hidden="1" customHeight="1">
      <c r="A228" s="36" t="s">
        <v>39</v>
      </c>
      <c r="B228" s="47" t="s">
        <v>40</v>
      </c>
      <c r="C228" s="51" t="s">
        <v>47</v>
      </c>
      <c r="D228" s="51" t="s">
        <v>47</v>
      </c>
      <c r="E228" s="51" t="s">
        <v>47</v>
      </c>
      <c r="F228" s="38" t="s">
        <v>209</v>
      </c>
      <c r="G228" s="36" t="s">
        <v>157</v>
      </c>
      <c r="H228" s="31">
        <v>0.05</v>
      </c>
      <c r="I228" s="220"/>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78"/>
    </row>
    <row r="229" spans="1:42" s="33" customFormat="1" ht="194.25" customHeight="1">
      <c r="A229" s="57" t="s">
        <v>39</v>
      </c>
      <c r="B229" s="58" t="s">
        <v>40</v>
      </c>
      <c r="C229" s="116" t="s">
        <v>47</v>
      </c>
      <c r="D229" s="116" t="s">
        <v>47</v>
      </c>
      <c r="E229" s="116" t="s">
        <v>47</v>
      </c>
      <c r="F229" s="191" t="s">
        <v>210</v>
      </c>
      <c r="G229" s="121" t="s">
        <v>211</v>
      </c>
      <c r="H229" s="118">
        <v>0.1</v>
      </c>
      <c r="I229" s="220"/>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13"/>
        <v>1</v>
      </c>
      <c r="AI229" s="194">
        <v>45047</v>
      </c>
      <c r="AJ229" s="194" t="s">
        <v>824</v>
      </c>
      <c r="AK229" s="121" t="s">
        <v>251</v>
      </c>
      <c r="AL229" s="59" t="s">
        <v>44</v>
      </c>
      <c r="AM229" s="59" t="s">
        <v>268</v>
      </c>
      <c r="AN229" s="65" t="s">
        <v>45</v>
      </c>
      <c r="AO229" s="65" t="s">
        <v>46</v>
      </c>
      <c r="AP229" s="195" t="s">
        <v>825</v>
      </c>
    </row>
    <row r="230" spans="1:42" s="32" customFormat="1" ht="105" hidden="1">
      <c r="A230" s="36" t="s">
        <v>39</v>
      </c>
      <c r="B230" s="47" t="s">
        <v>40</v>
      </c>
      <c r="C230" s="51" t="s">
        <v>47</v>
      </c>
      <c r="D230" s="51" t="s">
        <v>47</v>
      </c>
      <c r="E230" s="51" t="s">
        <v>47</v>
      </c>
      <c r="F230" s="38" t="s">
        <v>212</v>
      </c>
      <c r="G230" s="42" t="s">
        <v>270</v>
      </c>
      <c r="H230" s="52">
        <v>0.1</v>
      </c>
      <c r="I230" s="220"/>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13"/>
        <v>1</v>
      </c>
      <c r="AI230" s="53">
        <v>45047</v>
      </c>
      <c r="AJ230" s="53">
        <v>45138</v>
      </c>
      <c r="AK230" s="42" t="s">
        <v>253</v>
      </c>
      <c r="AL230" s="36" t="s">
        <v>252</v>
      </c>
      <c r="AM230" s="42" t="s">
        <v>48</v>
      </c>
      <c r="AN230" s="25" t="s">
        <v>43</v>
      </c>
      <c r="AO230" s="42" t="s">
        <v>46</v>
      </c>
      <c r="AP230" s="189"/>
    </row>
    <row r="231" spans="1:42" s="28" customFormat="1" ht="98.25" hidden="1" customHeight="1">
      <c r="A231" s="36" t="s">
        <v>39</v>
      </c>
      <c r="B231" s="47" t="s">
        <v>40</v>
      </c>
      <c r="C231" s="51" t="s">
        <v>47</v>
      </c>
      <c r="D231" s="51" t="s">
        <v>47</v>
      </c>
      <c r="E231" s="51" t="s">
        <v>47</v>
      </c>
      <c r="F231" s="38" t="s">
        <v>198</v>
      </c>
      <c r="G231" s="36" t="s">
        <v>144</v>
      </c>
      <c r="H231" s="52">
        <v>0.1</v>
      </c>
      <c r="I231" s="220"/>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13"/>
        <v>0.99999999999999989</v>
      </c>
      <c r="AI231" s="50">
        <v>45078</v>
      </c>
      <c r="AJ231" s="50">
        <v>45260</v>
      </c>
      <c r="AK231" s="36" t="s">
        <v>145</v>
      </c>
      <c r="AL231" s="36" t="s">
        <v>238</v>
      </c>
      <c r="AM231" s="36" t="s">
        <v>104</v>
      </c>
      <c r="AN231" s="25" t="s">
        <v>43</v>
      </c>
      <c r="AO231" s="25" t="s">
        <v>46</v>
      </c>
      <c r="AP231" s="158"/>
    </row>
    <row r="232" spans="1:42" ht="77.25" hidden="1">
      <c r="A232" s="36" t="s">
        <v>39</v>
      </c>
      <c r="B232" s="47" t="s">
        <v>40</v>
      </c>
      <c r="C232" s="51" t="s">
        <v>47</v>
      </c>
      <c r="D232" s="51" t="s">
        <v>47</v>
      </c>
      <c r="E232" s="51" t="s">
        <v>47</v>
      </c>
      <c r="F232" s="38" t="s">
        <v>198</v>
      </c>
      <c r="G232" s="36" t="s">
        <v>155</v>
      </c>
      <c r="H232" s="52">
        <v>0.1</v>
      </c>
      <c r="I232" s="220"/>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78"/>
    </row>
    <row r="233" spans="1:42" ht="103.5" hidden="1" customHeight="1">
      <c r="A233" s="36" t="s">
        <v>39</v>
      </c>
      <c r="B233" s="47" t="s">
        <v>40</v>
      </c>
      <c r="C233" s="51" t="s">
        <v>47</v>
      </c>
      <c r="D233" s="51" t="s">
        <v>47</v>
      </c>
      <c r="E233" s="51" t="s">
        <v>47</v>
      </c>
      <c r="F233" s="38" t="s">
        <v>200</v>
      </c>
      <c r="G233" s="36" t="s">
        <v>204</v>
      </c>
      <c r="H233" s="52">
        <v>0.1</v>
      </c>
      <c r="I233" s="220"/>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78"/>
    </row>
    <row r="234" spans="1:42" ht="77.25" hidden="1">
      <c r="A234" s="36" t="s">
        <v>39</v>
      </c>
      <c r="B234" s="47" t="s">
        <v>40</v>
      </c>
      <c r="C234" s="51" t="s">
        <v>47</v>
      </c>
      <c r="D234" s="51" t="s">
        <v>47</v>
      </c>
      <c r="E234" s="51" t="s">
        <v>47</v>
      </c>
      <c r="F234" s="38" t="s">
        <v>200</v>
      </c>
      <c r="G234" s="36" t="s">
        <v>148</v>
      </c>
      <c r="H234" s="31">
        <v>0.1</v>
      </c>
      <c r="I234" s="220"/>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78"/>
    </row>
    <row r="235" spans="1:42" ht="77.25" hidden="1" customHeight="1">
      <c r="A235" s="36" t="s">
        <v>39</v>
      </c>
      <c r="B235" s="47" t="s">
        <v>40</v>
      </c>
      <c r="C235" s="51" t="s">
        <v>47</v>
      </c>
      <c r="D235" s="51" t="s">
        <v>47</v>
      </c>
      <c r="E235" s="51" t="s">
        <v>47</v>
      </c>
      <c r="F235" s="37" t="s">
        <v>191</v>
      </c>
      <c r="G235" s="36" t="s">
        <v>203</v>
      </c>
      <c r="H235" s="29">
        <v>0.05</v>
      </c>
      <c r="I235" s="221"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13"/>
        <v>1</v>
      </c>
      <c r="AI235" s="50">
        <v>44986</v>
      </c>
      <c r="AJ235" s="48">
        <v>45046</v>
      </c>
      <c r="AK235" s="36" t="s">
        <v>116</v>
      </c>
      <c r="AL235" s="36" t="s">
        <v>53</v>
      </c>
      <c r="AM235" s="36" t="s">
        <v>54</v>
      </c>
      <c r="AN235" s="36" t="s">
        <v>55</v>
      </c>
      <c r="AO235" s="36" t="s">
        <v>46</v>
      </c>
      <c r="AP235" s="178"/>
    </row>
    <row r="236" spans="1:42" ht="75" hidden="1">
      <c r="A236" s="36" t="s">
        <v>39</v>
      </c>
      <c r="B236" s="47" t="s">
        <v>40</v>
      </c>
      <c r="C236" s="51" t="s">
        <v>47</v>
      </c>
      <c r="D236" s="51" t="s">
        <v>47</v>
      </c>
      <c r="E236" s="51" t="s">
        <v>47</v>
      </c>
      <c r="F236" s="37" t="s">
        <v>191</v>
      </c>
      <c r="G236" s="36" t="s">
        <v>119</v>
      </c>
      <c r="H236" s="29">
        <v>0.2</v>
      </c>
      <c r="I236" s="221"/>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78"/>
    </row>
    <row r="237" spans="1:42" ht="76.5" hidden="1">
      <c r="A237" s="36" t="s">
        <v>39</v>
      </c>
      <c r="B237" s="47" t="s">
        <v>40</v>
      </c>
      <c r="C237" s="51" t="s">
        <v>47</v>
      </c>
      <c r="D237" s="51" t="s">
        <v>47</v>
      </c>
      <c r="E237" s="51" t="s">
        <v>47</v>
      </c>
      <c r="F237" s="37" t="s">
        <v>192</v>
      </c>
      <c r="G237" s="36" t="s">
        <v>117</v>
      </c>
      <c r="H237" s="29">
        <v>0.05</v>
      </c>
      <c r="I237" s="221"/>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13"/>
        <v>1</v>
      </c>
      <c r="AI237" s="50">
        <v>44986</v>
      </c>
      <c r="AJ237" s="50">
        <v>45291</v>
      </c>
      <c r="AK237" s="36" t="s">
        <v>118</v>
      </c>
      <c r="AL237" s="36" t="s">
        <v>53</v>
      </c>
      <c r="AM237" s="36" t="s">
        <v>54</v>
      </c>
      <c r="AN237" s="36" t="s">
        <v>55</v>
      </c>
      <c r="AO237" s="36" t="s">
        <v>46</v>
      </c>
      <c r="AP237" s="178"/>
    </row>
    <row r="238" spans="1:42" ht="76.5" hidden="1">
      <c r="A238" s="36" t="s">
        <v>39</v>
      </c>
      <c r="B238" s="47" t="s">
        <v>40</v>
      </c>
      <c r="C238" s="51" t="s">
        <v>47</v>
      </c>
      <c r="D238" s="51" t="s">
        <v>47</v>
      </c>
      <c r="E238" s="51" t="s">
        <v>47</v>
      </c>
      <c r="F238" s="37" t="s">
        <v>195</v>
      </c>
      <c r="G238" s="36" t="s">
        <v>127</v>
      </c>
      <c r="H238" s="29">
        <v>0.2</v>
      </c>
      <c r="I238" s="221"/>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78"/>
    </row>
    <row r="239" spans="1:42" ht="76.5" hidden="1">
      <c r="A239" s="36" t="s">
        <v>39</v>
      </c>
      <c r="B239" s="47" t="s">
        <v>40</v>
      </c>
      <c r="C239" s="51" t="s">
        <v>47</v>
      </c>
      <c r="D239" s="51" t="s">
        <v>47</v>
      </c>
      <c r="E239" s="51" t="s">
        <v>47</v>
      </c>
      <c r="F239" s="37" t="s">
        <v>195</v>
      </c>
      <c r="G239" s="36" t="s">
        <v>129</v>
      </c>
      <c r="H239" s="29">
        <v>0.05</v>
      </c>
      <c r="I239" s="221"/>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78"/>
    </row>
    <row r="240" spans="1:42" ht="76.5" hidden="1">
      <c r="A240" s="36" t="s">
        <v>39</v>
      </c>
      <c r="B240" s="47" t="s">
        <v>40</v>
      </c>
      <c r="C240" s="51" t="s">
        <v>47</v>
      </c>
      <c r="D240" s="51" t="s">
        <v>47</v>
      </c>
      <c r="E240" s="51" t="s">
        <v>47</v>
      </c>
      <c r="F240" s="37" t="s">
        <v>190</v>
      </c>
      <c r="G240" s="36" t="s">
        <v>131</v>
      </c>
      <c r="H240" s="29">
        <v>0.05</v>
      </c>
      <c r="I240" s="221"/>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78"/>
    </row>
    <row r="241" spans="1:42" ht="76.5" hidden="1">
      <c r="A241" s="36" t="s">
        <v>39</v>
      </c>
      <c r="B241" s="47" t="s">
        <v>40</v>
      </c>
      <c r="C241" s="51" t="s">
        <v>47</v>
      </c>
      <c r="D241" s="51" t="s">
        <v>47</v>
      </c>
      <c r="E241" s="51" t="s">
        <v>47</v>
      </c>
      <c r="F241" s="37" t="s">
        <v>190</v>
      </c>
      <c r="G241" s="36" t="s">
        <v>133</v>
      </c>
      <c r="H241" s="29">
        <v>0.1</v>
      </c>
      <c r="I241" s="221"/>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78"/>
    </row>
    <row r="242" spans="1:42" ht="76.5" hidden="1">
      <c r="A242" s="36" t="s">
        <v>39</v>
      </c>
      <c r="B242" s="47" t="s">
        <v>40</v>
      </c>
      <c r="C242" s="51" t="s">
        <v>47</v>
      </c>
      <c r="D242" s="51" t="s">
        <v>47</v>
      </c>
      <c r="E242" s="51" t="s">
        <v>47</v>
      </c>
      <c r="F242" s="37" t="s">
        <v>190</v>
      </c>
      <c r="G242" s="36" t="s">
        <v>114</v>
      </c>
      <c r="H242" s="29">
        <v>0.1</v>
      </c>
      <c r="I242" s="221"/>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13"/>
        <v>1</v>
      </c>
      <c r="AI242" s="50">
        <v>44958</v>
      </c>
      <c r="AJ242" s="50">
        <v>45015</v>
      </c>
      <c r="AK242" s="36" t="s">
        <v>115</v>
      </c>
      <c r="AL242" s="36" t="s">
        <v>53</v>
      </c>
      <c r="AM242" s="36" t="s">
        <v>54</v>
      </c>
      <c r="AN242" s="36" t="s">
        <v>55</v>
      </c>
      <c r="AO242" s="36" t="s">
        <v>46</v>
      </c>
      <c r="AP242" s="178"/>
    </row>
    <row r="243" spans="1:42" s="28" customFormat="1" ht="75" hidden="1" customHeight="1">
      <c r="A243" s="36" t="s">
        <v>39</v>
      </c>
      <c r="B243" s="47" t="s">
        <v>40</v>
      </c>
      <c r="C243" s="51" t="s">
        <v>47</v>
      </c>
      <c r="D243" s="51" t="s">
        <v>47</v>
      </c>
      <c r="E243" s="51" t="s">
        <v>47</v>
      </c>
      <c r="F243" s="37" t="s">
        <v>190</v>
      </c>
      <c r="G243" s="36" t="s">
        <v>176</v>
      </c>
      <c r="H243" s="29">
        <v>0.1</v>
      </c>
      <c r="I243" s="221"/>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58"/>
    </row>
    <row r="244" spans="1:42" s="28" customFormat="1" ht="61.5" hidden="1">
      <c r="A244" s="36" t="s">
        <v>39</v>
      </c>
      <c r="B244" s="47" t="s">
        <v>40</v>
      </c>
      <c r="C244" s="51" t="s">
        <v>47</v>
      </c>
      <c r="D244" s="51" t="s">
        <v>47</v>
      </c>
      <c r="E244" s="51" t="s">
        <v>47</v>
      </c>
      <c r="F244" s="37" t="s">
        <v>215</v>
      </c>
      <c r="G244" s="36" t="s">
        <v>216</v>
      </c>
      <c r="H244" s="29">
        <v>0.05</v>
      </c>
      <c r="I244" s="221"/>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58"/>
    </row>
    <row r="245" spans="1:42" ht="90" hidden="1">
      <c r="A245" s="36" t="s">
        <v>39</v>
      </c>
      <c r="B245" s="47" t="s">
        <v>40</v>
      </c>
      <c r="C245" s="51" t="s">
        <v>47</v>
      </c>
      <c r="D245" s="51" t="s">
        <v>47</v>
      </c>
      <c r="E245" s="51" t="s">
        <v>47</v>
      </c>
      <c r="F245" s="37" t="s">
        <v>194</v>
      </c>
      <c r="G245" s="36" t="s">
        <v>125</v>
      </c>
      <c r="H245" s="29">
        <v>0.05</v>
      </c>
      <c r="I245" s="221"/>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78"/>
    </row>
    <row r="246" spans="1:42" ht="91.5" hidden="1">
      <c r="A246" s="36" t="s">
        <v>39</v>
      </c>
      <c r="B246" s="47" t="s">
        <v>40</v>
      </c>
      <c r="C246" s="51" t="s">
        <v>47</v>
      </c>
      <c r="D246" s="51" t="s">
        <v>47</v>
      </c>
      <c r="E246" s="51" t="s">
        <v>47</v>
      </c>
      <c r="F246" s="37" t="s">
        <v>193</v>
      </c>
      <c r="G246" s="36" t="s">
        <v>123</v>
      </c>
      <c r="H246" s="29">
        <v>0.05</v>
      </c>
      <c r="I246" s="217">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78"/>
    </row>
    <row r="247" spans="1:42" s="28" customFormat="1" ht="105" hidden="1" customHeight="1">
      <c r="A247" s="36" t="s">
        <v>39</v>
      </c>
      <c r="B247" s="47" t="s">
        <v>40</v>
      </c>
      <c r="C247" s="51" t="s">
        <v>47</v>
      </c>
      <c r="D247" s="51" t="s">
        <v>47</v>
      </c>
      <c r="E247" s="51" t="s">
        <v>47</v>
      </c>
      <c r="F247" s="37" t="s">
        <v>193</v>
      </c>
      <c r="G247" s="36" t="s">
        <v>140</v>
      </c>
      <c r="H247" s="29">
        <v>0.05</v>
      </c>
      <c r="I247" s="218"/>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13"/>
        <v>1</v>
      </c>
      <c r="AI247" s="50">
        <v>44986</v>
      </c>
      <c r="AJ247" s="50">
        <v>45077</v>
      </c>
      <c r="AK247" s="36" t="s">
        <v>141</v>
      </c>
      <c r="AL247" s="36" t="s">
        <v>238</v>
      </c>
      <c r="AM247" s="36" t="s">
        <v>104</v>
      </c>
      <c r="AN247" s="25" t="s">
        <v>43</v>
      </c>
      <c r="AO247" s="25" t="s">
        <v>46</v>
      </c>
      <c r="AP247" s="158"/>
    </row>
    <row r="248" spans="1:42" s="28" customFormat="1" ht="93.6" hidden="1" customHeight="1">
      <c r="A248" s="36" t="s">
        <v>39</v>
      </c>
      <c r="B248" s="47" t="s">
        <v>40</v>
      </c>
      <c r="C248" s="51" t="s">
        <v>47</v>
      </c>
      <c r="D248" s="51" t="s">
        <v>47</v>
      </c>
      <c r="E248" s="51" t="s">
        <v>47</v>
      </c>
      <c r="F248" s="37" t="s">
        <v>188</v>
      </c>
      <c r="G248" s="36" t="s">
        <v>142</v>
      </c>
      <c r="H248" s="29">
        <v>0.05</v>
      </c>
      <c r="I248" s="218"/>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13"/>
        <v>1</v>
      </c>
      <c r="AI248" s="50">
        <v>44927</v>
      </c>
      <c r="AJ248" s="50">
        <v>45199</v>
      </c>
      <c r="AK248" s="36" t="s">
        <v>143</v>
      </c>
      <c r="AL248" s="36" t="s">
        <v>238</v>
      </c>
      <c r="AM248" s="36" t="s">
        <v>104</v>
      </c>
      <c r="AN248" s="25" t="s">
        <v>43</v>
      </c>
      <c r="AO248" s="25" t="s">
        <v>46</v>
      </c>
      <c r="AP248" s="158"/>
    </row>
    <row r="249" spans="1:42" s="28" customFormat="1" ht="110.1" hidden="1" customHeight="1">
      <c r="A249" s="36" t="s">
        <v>39</v>
      </c>
      <c r="B249" s="47" t="s">
        <v>40</v>
      </c>
      <c r="C249" s="51" t="s">
        <v>47</v>
      </c>
      <c r="D249" s="51" t="s">
        <v>47</v>
      </c>
      <c r="E249" s="51" t="s">
        <v>47</v>
      </c>
      <c r="F249" s="37" t="s">
        <v>188</v>
      </c>
      <c r="G249" s="36" t="s">
        <v>103</v>
      </c>
      <c r="H249" s="29">
        <v>0.05</v>
      </c>
      <c r="I249" s="218"/>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13"/>
        <v>1</v>
      </c>
      <c r="AI249" s="50">
        <v>45078</v>
      </c>
      <c r="AJ249" s="50">
        <v>45107</v>
      </c>
      <c r="AK249" s="36" t="s">
        <v>51</v>
      </c>
      <c r="AL249" s="36" t="s">
        <v>238</v>
      </c>
      <c r="AM249" s="36" t="s">
        <v>104</v>
      </c>
      <c r="AN249" s="25" t="s">
        <v>43</v>
      </c>
      <c r="AO249" s="25" t="s">
        <v>46</v>
      </c>
      <c r="AP249" s="158"/>
    </row>
    <row r="250" spans="1:42" s="28" customFormat="1" ht="76.5" hidden="1">
      <c r="A250" s="36" t="s">
        <v>39</v>
      </c>
      <c r="B250" s="47" t="s">
        <v>40</v>
      </c>
      <c r="C250" s="51" t="s">
        <v>47</v>
      </c>
      <c r="D250" s="51" t="s">
        <v>47</v>
      </c>
      <c r="E250" s="51" t="s">
        <v>47</v>
      </c>
      <c r="F250" s="37" t="s">
        <v>188</v>
      </c>
      <c r="G250" s="36" t="s">
        <v>105</v>
      </c>
      <c r="H250" s="29">
        <v>0.05</v>
      </c>
      <c r="I250" s="218"/>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13"/>
        <v>1</v>
      </c>
      <c r="AI250" s="50">
        <v>45017</v>
      </c>
      <c r="AJ250" s="50">
        <v>45199</v>
      </c>
      <c r="AK250" s="36" t="s">
        <v>106</v>
      </c>
      <c r="AL250" s="36" t="s">
        <v>238</v>
      </c>
      <c r="AM250" s="36" t="s">
        <v>104</v>
      </c>
      <c r="AN250" s="25" t="s">
        <v>43</v>
      </c>
      <c r="AO250" s="25" t="s">
        <v>46</v>
      </c>
      <c r="AP250" s="158"/>
    </row>
    <row r="251" spans="1:42" s="28" customFormat="1" ht="76.5" hidden="1">
      <c r="A251" s="36" t="s">
        <v>39</v>
      </c>
      <c r="B251" s="47" t="s">
        <v>40</v>
      </c>
      <c r="C251" s="51" t="s">
        <v>47</v>
      </c>
      <c r="D251" s="51" t="s">
        <v>47</v>
      </c>
      <c r="E251" s="51" t="s">
        <v>47</v>
      </c>
      <c r="F251" s="37" t="s">
        <v>188</v>
      </c>
      <c r="G251" s="36" t="s">
        <v>107</v>
      </c>
      <c r="H251" s="29">
        <v>0.05</v>
      </c>
      <c r="I251" s="218"/>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13"/>
        <v>1</v>
      </c>
      <c r="AI251" s="50">
        <v>44986</v>
      </c>
      <c r="AJ251" s="50">
        <v>45291</v>
      </c>
      <c r="AK251" s="36" t="s">
        <v>108</v>
      </c>
      <c r="AL251" s="36" t="s">
        <v>238</v>
      </c>
      <c r="AM251" s="36" t="s">
        <v>104</v>
      </c>
      <c r="AN251" s="25" t="s">
        <v>43</v>
      </c>
      <c r="AO251" s="25" t="s">
        <v>46</v>
      </c>
      <c r="AP251" s="158"/>
    </row>
    <row r="252" spans="1:42" s="28" customFormat="1" ht="88.5" hidden="1" customHeight="1">
      <c r="A252" s="36" t="s">
        <v>39</v>
      </c>
      <c r="B252" s="47" t="s">
        <v>40</v>
      </c>
      <c r="C252" s="42" t="s">
        <v>47</v>
      </c>
      <c r="D252" s="42" t="s">
        <v>47</v>
      </c>
      <c r="E252" s="42" t="s">
        <v>47</v>
      </c>
      <c r="F252" s="37" t="s">
        <v>188</v>
      </c>
      <c r="G252" s="36" t="s">
        <v>177</v>
      </c>
      <c r="H252" s="29">
        <v>0.1</v>
      </c>
      <c r="I252" s="218"/>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58"/>
    </row>
    <row r="253" spans="1:42" ht="76.5" hidden="1">
      <c r="A253" s="36" t="s">
        <v>39</v>
      </c>
      <c r="B253" s="47" t="s">
        <v>40</v>
      </c>
      <c r="C253" s="39" t="s">
        <v>47</v>
      </c>
      <c r="D253" s="39" t="s">
        <v>47</v>
      </c>
      <c r="E253" s="39" t="s">
        <v>47</v>
      </c>
      <c r="F253" s="37" t="s">
        <v>188</v>
      </c>
      <c r="G253" s="39" t="s">
        <v>181</v>
      </c>
      <c r="H253" s="29">
        <v>0.1</v>
      </c>
      <c r="I253" s="218"/>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c r="A254" s="36" t="s">
        <v>39</v>
      </c>
      <c r="B254" s="47" t="s">
        <v>40</v>
      </c>
      <c r="C254" s="51" t="s">
        <v>47</v>
      </c>
      <c r="D254" s="51" t="s">
        <v>47</v>
      </c>
      <c r="E254" s="51" t="s">
        <v>47</v>
      </c>
      <c r="F254" s="37" t="s">
        <v>199</v>
      </c>
      <c r="G254" s="36" t="s">
        <v>146</v>
      </c>
      <c r="H254" s="31">
        <v>0.04</v>
      </c>
      <c r="I254" s="218"/>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14">+J254+L254+N254+P254+R254+T254+V254+X254+Z254+AB254+AD254+AF254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c r="A255" s="36" t="s">
        <v>39</v>
      </c>
      <c r="B255" s="47" t="s">
        <v>40</v>
      </c>
      <c r="C255" s="51" t="s">
        <v>47</v>
      </c>
      <c r="D255" s="51" t="s">
        <v>47</v>
      </c>
      <c r="E255" s="51" t="s">
        <v>47</v>
      </c>
      <c r="F255" s="37" t="s">
        <v>199</v>
      </c>
      <c r="G255" s="36" t="s">
        <v>207</v>
      </c>
      <c r="H255" s="31">
        <v>0.04</v>
      </c>
      <c r="I255" s="218"/>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78"/>
    </row>
    <row r="256" spans="1:42" ht="98.25" hidden="1" customHeight="1">
      <c r="A256" s="36" t="s">
        <v>39</v>
      </c>
      <c r="B256" s="47" t="s">
        <v>40</v>
      </c>
      <c r="C256" s="51" t="s">
        <v>47</v>
      </c>
      <c r="D256" s="51" t="s">
        <v>47</v>
      </c>
      <c r="E256" s="51" t="s">
        <v>47</v>
      </c>
      <c r="F256" s="37" t="s">
        <v>199</v>
      </c>
      <c r="G256" s="36" t="s">
        <v>150</v>
      </c>
      <c r="H256" s="31">
        <v>0.04</v>
      </c>
      <c r="I256" s="218"/>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78"/>
    </row>
    <row r="257" spans="1:116" s="28" customFormat="1" ht="94.5" hidden="1" customHeight="1">
      <c r="A257" s="36" t="s">
        <v>39</v>
      </c>
      <c r="B257" s="47" t="s">
        <v>40</v>
      </c>
      <c r="C257" s="51" t="s">
        <v>47</v>
      </c>
      <c r="D257" s="51" t="s">
        <v>47</v>
      </c>
      <c r="E257" s="51" t="s">
        <v>47</v>
      </c>
      <c r="F257" s="37" t="s">
        <v>189</v>
      </c>
      <c r="G257" s="36" t="s">
        <v>109</v>
      </c>
      <c r="H257" s="29">
        <v>0.05</v>
      </c>
      <c r="I257" s="218"/>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14"/>
        <v>1</v>
      </c>
      <c r="AI257" s="50">
        <v>45047</v>
      </c>
      <c r="AJ257" s="50">
        <v>45230</v>
      </c>
      <c r="AK257" s="36" t="s">
        <v>106</v>
      </c>
      <c r="AL257" s="36" t="s">
        <v>238</v>
      </c>
      <c r="AM257" s="36" t="s">
        <v>104</v>
      </c>
      <c r="AN257" s="25" t="s">
        <v>43</v>
      </c>
      <c r="AO257" s="25" t="s">
        <v>46</v>
      </c>
      <c r="AP257" s="158"/>
    </row>
    <row r="258" spans="1:116" s="28" customFormat="1" ht="91.5" hidden="1" customHeight="1">
      <c r="A258" s="36" t="s">
        <v>39</v>
      </c>
      <c r="B258" s="47" t="s">
        <v>40</v>
      </c>
      <c r="C258" s="51" t="s">
        <v>47</v>
      </c>
      <c r="D258" s="51" t="s">
        <v>47</v>
      </c>
      <c r="E258" s="51" t="s">
        <v>47</v>
      </c>
      <c r="F258" s="37" t="s">
        <v>189</v>
      </c>
      <c r="G258" s="36" t="s">
        <v>110</v>
      </c>
      <c r="H258" s="29">
        <v>0.05</v>
      </c>
      <c r="I258" s="218"/>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14"/>
        <v>1</v>
      </c>
      <c r="AI258" s="50">
        <v>44958</v>
      </c>
      <c r="AJ258" s="50">
        <v>45016</v>
      </c>
      <c r="AK258" s="36" t="s">
        <v>111</v>
      </c>
      <c r="AL258" s="36" t="s">
        <v>238</v>
      </c>
      <c r="AM258" s="36" t="s">
        <v>104</v>
      </c>
      <c r="AN258" s="25" t="s">
        <v>43</v>
      </c>
      <c r="AO258" s="25" t="s">
        <v>46</v>
      </c>
      <c r="AP258" s="158"/>
    </row>
    <row r="259" spans="1:116" s="28" customFormat="1" ht="108" hidden="1" customHeight="1">
      <c r="A259" s="36" t="s">
        <v>39</v>
      </c>
      <c r="B259" s="47" t="s">
        <v>40</v>
      </c>
      <c r="C259" s="51" t="s">
        <v>47</v>
      </c>
      <c r="D259" s="51" t="s">
        <v>47</v>
      </c>
      <c r="E259" s="51" t="s">
        <v>47</v>
      </c>
      <c r="F259" s="37" t="s">
        <v>189</v>
      </c>
      <c r="G259" s="36" t="s">
        <v>112</v>
      </c>
      <c r="H259" s="29">
        <v>0.05</v>
      </c>
      <c r="I259" s="218"/>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14"/>
        <v>1</v>
      </c>
      <c r="AI259" s="50">
        <v>45017</v>
      </c>
      <c r="AJ259" s="50">
        <v>45291</v>
      </c>
      <c r="AK259" s="36" t="s">
        <v>113</v>
      </c>
      <c r="AL259" s="36" t="s">
        <v>238</v>
      </c>
      <c r="AM259" s="36" t="s">
        <v>90</v>
      </c>
      <c r="AN259" s="25" t="s">
        <v>91</v>
      </c>
      <c r="AO259" s="25" t="s">
        <v>46</v>
      </c>
      <c r="AP259" s="158"/>
    </row>
    <row r="260" spans="1:116" ht="96.75" hidden="1" customHeight="1">
      <c r="A260" s="36" t="s">
        <v>39</v>
      </c>
      <c r="B260" s="47" t="s">
        <v>40</v>
      </c>
      <c r="C260" s="51" t="s">
        <v>47</v>
      </c>
      <c r="D260" s="51" t="s">
        <v>47</v>
      </c>
      <c r="E260" s="51" t="s">
        <v>47</v>
      </c>
      <c r="F260" s="37" t="s">
        <v>196</v>
      </c>
      <c r="G260" s="36" t="s">
        <v>208</v>
      </c>
      <c r="H260" s="29">
        <v>0.03</v>
      </c>
      <c r="I260" s="218"/>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78"/>
    </row>
    <row r="261" spans="1:116" ht="102.75" hidden="1" customHeight="1">
      <c r="A261" s="36" t="s">
        <v>39</v>
      </c>
      <c r="B261" s="47" t="s">
        <v>40</v>
      </c>
      <c r="C261" s="51" t="s">
        <v>47</v>
      </c>
      <c r="D261" s="51" t="s">
        <v>47</v>
      </c>
      <c r="E261" s="51" t="s">
        <v>47</v>
      </c>
      <c r="F261" s="37" t="s">
        <v>196</v>
      </c>
      <c r="G261" s="36" t="s">
        <v>136</v>
      </c>
      <c r="H261" s="29">
        <v>0.05</v>
      </c>
      <c r="I261" s="218"/>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78"/>
    </row>
    <row r="262" spans="1:116" s="28" customFormat="1" ht="101.25" hidden="1" customHeight="1">
      <c r="A262" s="36" t="s">
        <v>39</v>
      </c>
      <c r="B262" s="47" t="s">
        <v>40</v>
      </c>
      <c r="C262" s="51" t="s">
        <v>47</v>
      </c>
      <c r="D262" s="51" t="s">
        <v>47</v>
      </c>
      <c r="E262" s="51" t="s">
        <v>47</v>
      </c>
      <c r="F262" s="37" t="s">
        <v>196</v>
      </c>
      <c r="G262" s="36" t="s">
        <v>138</v>
      </c>
      <c r="H262" s="31">
        <v>0.05</v>
      </c>
      <c r="I262" s="218"/>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c r="A263" s="36" t="s">
        <v>39</v>
      </c>
      <c r="B263" s="47" t="s">
        <v>59</v>
      </c>
      <c r="C263" s="51" t="s">
        <v>47</v>
      </c>
      <c r="D263" s="47" t="s">
        <v>47</v>
      </c>
      <c r="E263" s="47" t="s">
        <v>47</v>
      </c>
      <c r="F263" s="37" t="s">
        <v>271</v>
      </c>
      <c r="G263" s="36" t="s">
        <v>94</v>
      </c>
      <c r="H263" s="31">
        <v>0.1</v>
      </c>
      <c r="I263" s="219"/>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 t="shared" ref="AH263" si="15">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c r="A264" s="36" t="s">
        <v>39</v>
      </c>
      <c r="B264" s="47" t="s">
        <v>40</v>
      </c>
      <c r="C264" s="51" t="s">
        <v>47</v>
      </c>
      <c r="D264" s="51" t="s">
        <v>47</v>
      </c>
      <c r="E264" s="51" t="s">
        <v>47</v>
      </c>
      <c r="F264" s="38" t="s">
        <v>197</v>
      </c>
      <c r="G264" s="36" t="s">
        <v>217</v>
      </c>
      <c r="H264" s="31">
        <v>0.5</v>
      </c>
      <c r="I264" s="214">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c r="A265" s="36" t="s">
        <v>39</v>
      </c>
      <c r="B265" s="47" t="s">
        <v>40</v>
      </c>
      <c r="C265" s="51" t="s">
        <v>47</v>
      </c>
      <c r="D265" s="51" t="s">
        <v>47</v>
      </c>
      <c r="E265" s="51" t="s">
        <v>47</v>
      </c>
      <c r="F265" s="38" t="s">
        <v>213</v>
      </c>
      <c r="G265" s="36" t="s">
        <v>214</v>
      </c>
      <c r="H265" s="31">
        <v>0.5</v>
      </c>
      <c r="I265" s="215"/>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c r="A266" s="36" t="s">
        <v>39</v>
      </c>
      <c r="B266" s="47" t="s">
        <v>59</v>
      </c>
      <c r="C266" s="42" t="s">
        <v>47</v>
      </c>
      <c r="D266" s="36" t="s">
        <v>47</v>
      </c>
      <c r="E266" s="36" t="s">
        <v>47</v>
      </c>
      <c r="F266" s="37" t="s">
        <v>202</v>
      </c>
      <c r="G266" s="42" t="s">
        <v>179</v>
      </c>
      <c r="H266" s="31">
        <v>0.3</v>
      </c>
      <c r="I266" s="223">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c r="A267" s="36" t="s">
        <v>39</v>
      </c>
      <c r="B267" s="47" t="s">
        <v>59</v>
      </c>
      <c r="C267" s="51" t="s">
        <v>47</v>
      </c>
      <c r="D267" s="47" t="s">
        <v>47</v>
      </c>
      <c r="E267" s="47" t="s">
        <v>47</v>
      </c>
      <c r="F267" s="37" t="s">
        <v>202</v>
      </c>
      <c r="G267" s="36" t="s">
        <v>162</v>
      </c>
      <c r="H267" s="31">
        <v>0.05</v>
      </c>
      <c r="I267" s="224"/>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c r="A268" s="36" t="s">
        <v>39</v>
      </c>
      <c r="B268" s="47" t="s">
        <v>59</v>
      </c>
      <c r="C268" s="51" t="s">
        <v>47</v>
      </c>
      <c r="D268" s="47" t="s">
        <v>47</v>
      </c>
      <c r="E268" s="47" t="s">
        <v>47</v>
      </c>
      <c r="F268" s="37" t="s">
        <v>202</v>
      </c>
      <c r="G268" s="36" t="s">
        <v>165</v>
      </c>
      <c r="H268" s="31">
        <v>0.05</v>
      </c>
      <c r="I268" s="224"/>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18">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c r="A269" s="36" t="s">
        <v>39</v>
      </c>
      <c r="B269" s="47" t="s">
        <v>59</v>
      </c>
      <c r="C269" s="51" t="s">
        <v>47</v>
      </c>
      <c r="D269" s="47" t="s">
        <v>47</v>
      </c>
      <c r="E269" s="47" t="s">
        <v>47</v>
      </c>
      <c r="F269" s="37" t="s">
        <v>202</v>
      </c>
      <c r="G269" s="36" t="s">
        <v>166</v>
      </c>
      <c r="H269" s="31">
        <v>0.05</v>
      </c>
      <c r="I269" s="224"/>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18"/>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c r="A270" s="36" t="s">
        <v>39</v>
      </c>
      <c r="B270" s="47" t="s">
        <v>59</v>
      </c>
      <c r="C270" s="51" t="s">
        <v>47</v>
      </c>
      <c r="D270" s="47" t="s">
        <v>47</v>
      </c>
      <c r="E270" s="47" t="s">
        <v>47</v>
      </c>
      <c r="F270" s="37" t="s">
        <v>202</v>
      </c>
      <c r="G270" s="36" t="s">
        <v>168</v>
      </c>
      <c r="H270" s="31">
        <v>0.02</v>
      </c>
      <c r="I270" s="224"/>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18"/>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c r="A271" s="36" t="s">
        <v>39</v>
      </c>
      <c r="B271" s="47" t="s">
        <v>59</v>
      </c>
      <c r="C271" s="51" t="s">
        <v>47</v>
      </c>
      <c r="D271" s="47" t="s">
        <v>47</v>
      </c>
      <c r="E271" s="47" t="s">
        <v>47</v>
      </c>
      <c r="F271" s="37" t="s">
        <v>202</v>
      </c>
      <c r="G271" s="36" t="s">
        <v>170</v>
      </c>
      <c r="H271" s="31">
        <v>0.02</v>
      </c>
      <c r="I271" s="224"/>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18"/>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c r="A272" s="36" t="s">
        <v>39</v>
      </c>
      <c r="B272" s="47" t="s">
        <v>59</v>
      </c>
      <c r="C272" s="51" t="s">
        <v>47</v>
      </c>
      <c r="D272" s="47" t="s">
        <v>47</v>
      </c>
      <c r="E272" s="47" t="s">
        <v>47</v>
      </c>
      <c r="F272" s="37" t="s">
        <v>202</v>
      </c>
      <c r="G272" s="36" t="s">
        <v>171</v>
      </c>
      <c r="H272" s="31">
        <v>0.05</v>
      </c>
      <c r="I272" s="224"/>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18"/>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c r="A273" s="36" t="s">
        <v>39</v>
      </c>
      <c r="B273" s="47" t="s">
        <v>59</v>
      </c>
      <c r="C273" s="51" t="s">
        <v>47</v>
      </c>
      <c r="D273" s="47" t="s">
        <v>47</v>
      </c>
      <c r="E273" s="47" t="s">
        <v>47</v>
      </c>
      <c r="F273" s="37" t="s">
        <v>202</v>
      </c>
      <c r="G273" s="36" t="s">
        <v>172</v>
      </c>
      <c r="H273" s="31">
        <v>0.02</v>
      </c>
      <c r="I273" s="224"/>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18"/>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c r="A274" s="36" t="s">
        <v>39</v>
      </c>
      <c r="B274" s="47" t="s">
        <v>59</v>
      </c>
      <c r="C274" s="51" t="s">
        <v>47</v>
      </c>
      <c r="D274" s="47" t="s">
        <v>47</v>
      </c>
      <c r="E274" s="47" t="s">
        <v>47</v>
      </c>
      <c r="F274" s="37" t="s">
        <v>202</v>
      </c>
      <c r="G274" s="36" t="s">
        <v>174</v>
      </c>
      <c r="H274" s="31">
        <v>0.02</v>
      </c>
      <c r="I274" s="224"/>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18"/>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c r="A275" s="36" t="s">
        <v>39</v>
      </c>
      <c r="B275" s="47" t="s">
        <v>59</v>
      </c>
      <c r="C275" s="51" t="s">
        <v>47</v>
      </c>
      <c r="D275" s="47" t="s">
        <v>47</v>
      </c>
      <c r="E275" s="47" t="s">
        <v>47</v>
      </c>
      <c r="F275" s="37" t="s">
        <v>202</v>
      </c>
      <c r="G275" s="36" t="s">
        <v>175</v>
      </c>
      <c r="H275" s="31">
        <v>0.02</v>
      </c>
      <c r="I275" s="224"/>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18"/>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c r="A276" s="36" t="s">
        <v>39</v>
      </c>
      <c r="B276" s="47" t="s">
        <v>40</v>
      </c>
      <c r="C276" s="51" t="s">
        <v>47</v>
      </c>
      <c r="D276" s="51" t="s">
        <v>47</v>
      </c>
      <c r="E276" s="51" t="s">
        <v>47</v>
      </c>
      <c r="F276" s="38" t="s">
        <v>201</v>
      </c>
      <c r="G276" s="36" t="s">
        <v>153</v>
      </c>
      <c r="H276" s="31">
        <v>0.1</v>
      </c>
      <c r="I276" s="224"/>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c r="A277" s="36" t="s">
        <v>39</v>
      </c>
      <c r="B277" s="47" t="s">
        <v>40</v>
      </c>
      <c r="C277" s="51" t="s">
        <v>47</v>
      </c>
      <c r="D277" s="51" t="s">
        <v>47</v>
      </c>
      <c r="E277" s="51" t="s">
        <v>47</v>
      </c>
      <c r="F277" s="37" t="s">
        <v>218</v>
      </c>
      <c r="G277" s="36" t="s">
        <v>121</v>
      </c>
      <c r="H277" s="29">
        <v>0.1</v>
      </c>
      <c r="I277" s="224"/>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78"/>
    </row>
    <row r="278" spans="1:116" ht="102" hidden="1" customHeight="1">
      <c r="A278" s="36" t="s">
        <v>39</v>
      </c>
      <c r="B278" s="47" t="s">
        <v>40</v>
      </c>
      <c r="C278" s="51" t="s">
        <v>47</v>
      </c>
      <c r="D278" s="51" t="s">
        <v>47</v>
      </c>
      <c r="E278" s="51" t="s">
        <v>47</v>
      </c>
      <c r="F278" s="37" t="s">
        <v>219</v>
      </c>
      <c r="G278" s="36" t="s">
        <v>228</v>
      </c>
      <c r="H278" s="29">
        <v>0.1</v>
      </c>
      <c r="I278" s="224"/>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78"/>
    </row>
    <row r="279" spans="1:116" ht="102" hidden="1" customHeight="1">
      <c r="A279" s="36" t="s">
        <v>39</v>
      </c>
      <c r="B279" s="47" t="s">
        <v>40</v>
      </c>
      <c r="C279" s="51" t="s">
        <v>47</v>
      </c>
      <c r="D279" s="51" t="s">
        <v>47</v>
      </c>
      <c r="E279" s="51" t="s">
        <v>47</v>
      </c>
      <c r="F279" s="37" t="s">
        <v>220</v>
      </c>
      <c r="G279" s="36" t="s">
        <v>260</v>
      </c>
      <c r="H279" s="29">
        <v>0.1</v>
      </c>
      <c r="I279" s="224"/>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78"/>
    </row>
    <row r="280" spans="1:116" ht="102" hidden="1" customHeight="1">
      <c r="A280" s="36" t="s">
        <v>39</v>
      </c>
      <c r="B280" s="47" t="s">
        <v>40</v>
      </c>
      <c r="C280" s="51" t="s">
        <v>47</v>
      </c>
      <c r="D280" s="51" t="s">
        <v>47</v>
      </c>
      <c r="E280" s="51" t="s">
        <v>47</v>
      </c>
      <c r="F280" s="37" t="s">
        <v>221</v>
      </c>
      <c r="G280" s="36" t="s">
        <v>229</v>
      </c>
      <c r="H280" s="29">
        <v>0.5</v>
      </c>
      <c r="I280" s="214">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78"/>
    </row>
    <row r="281" spans="1:116" ht="102" hidden="1" customHeight="1">
      <c r="A281" s="36" t="s">
        <v>39</v>
      </c>
      <c r="B281" s="47" t="s">
        <v>40</v>
      </c>
      <c r="C281" s="51" t="s">
        <v>47</v>
      </c>
      <c r="D281" s="51" t="s">
        <v>47</v>
      </c>
      <c r="E281" s="51" t="s">
        <v>47</v>
      </c>
      <c r="F281" s="37" t="s">
        <v>222</v>
      </c>
      <c r="G281" s="36" t="s">
        <v>230</v>
      </c>
      <c r="H281" s="29">
        <v>0.5</v>
      </c>
      <c r="I281" s="216"/>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78"/>
    </row>
    <row r="282" spans="1:116" ht="77.25" hidden="1">
      <c r="A282" s="36" t="s">
        <v>39</v>
      </c>
      <c r="B282" s="47" t="s">
        <v>40</v>
      </c>
      <c r="C282" s="51" t="s">
        <v>47</v>
      </c>
      <c r="D282" s="51" t="s">
        <v>47</v>
      </c>
      <c r="E282" s="51" t="s">
        <v>47</v>
      </c>
      <c r="F282" s="37" t="s">
        <v>187</v>
      </c>
      <c r="G282" s="36" t="s">
        <v>97</v>
      </c>
      <c r="H282" s="31">
        <v>0.1</v>
      </c>
      <c r="I282" s="214">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78"/>
    </row>
    <row r="283" spans="1:116" ht="77.25" hidden="1">
      <c r="A283" s="36" t="s">
        <v>39</v>
      </c>
      <c r="B283" s="47" t="s">
        <v>40</v>
      </c>
      <c r="C283" s="51" t="s">
        <v>47</v>
      </c>
      <c r="D283" s="51" t="s">
        <v>47</v>
      </c>
      <c r="E283" s="51" t="s">
        <v>47</v>
      </c>
      <c r="F283" s="37" t="s">
        <v>187</v>
      </c>
      <c r="G283" s="36" t="s">
        <v>205</v>
      </c>
      <c r="H283" s="31">
        <v>0.1</v>
      </c>
      <c r="I283" s="215"/>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78"/>
    </row>
    <row r="284" spans="1:116" ht="77.25" hidden="1">
      <c r="A284" s="36" t="s">
        <v>39</v>
      </c>
      <c r="B284" s="47" t="s">
        <v>40</v>
      </c>
      <c r="C284" s="51" t="s">
        <v>47</v>
      </c>
      <c r="D284" s="51" t="s">
        <v>47</v>
      </c>
      <c r="E284" s="51" t="s">
        <v>47</v>
      </c>
      <c r="F284" s="37" t="s">
        <v>187</v>
      </c>
      <c r="G284" s="36" t="s">
        <v>206</v>
      </c>
      <c r="H284" s="31">
        <v>0.1</v>
      </c>
      <c r="I284" s="215"/>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78"/>
    </row>
    <row r="285" spans="1:116" s="28" customFormat="1" ht="77.25" hidden="1">
      <c r="A285" s="36" t="s">
        <v>39</v>
      </c>
      <c r="B285" s="47" t="s">
        <v>40</v>
      </c>
      <c r="C285" s="51" t="s">
        <v>47</v>
      </c>
      <c r="D285" s="51" t="s">
        <v>47</v>
      </c>
      <c r="E285" s="51" t="s">
        <v>47</v>
      </c>
      <c r="F285" s="37" t="s">
        <v>187</v>
      </c>
      <c r="G285" s="37" t="s">
        <v>101</v>
      </c>
      <c r="H285" s="29">
        <v>0.2</v>
      </c>
      <c r="I285" s="215"/>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58"/>
    </row>
    <row r="286" spans="1:116" ht="102" hidden="1" customHeight="1">
      <c r="A286" s="36" t="s">
        <v>39</v>
      </c>
      <c r="B286" s="47" t="s">
        <v>40</v>
      </c>
      <c r="C286" s="51" t="s">
        <v>47</v>
      </c>
      <c r="D286" s="51" t="s">
        <v>47</v>
      </c>
      <c r="E286" s="51" t="s">
        <v>47</v>
      </c>
      <c r="F286" s="37" t="s">
        <v>223</v>
      </c>
      <c r="G286" s="36" t="s">
        <v>233</v>
      </c>
      <c r="H286" s="29">
        <v>0.2</v>
      </c>
      <c r="I286" s="215"/>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78"/>
    </row>
    <row r="287" spans="1:116" ht="102" hidden="1" customHeight="1">
      <c r="A287" s="36" t="s">
        <v>39</v>
      </c>
      <c r="B287" s="47" t="s">
        <v>40</v>
      </c>
      <c r="C287" s="51" t="s">
        <v>47</v>
      </c>
      <c r="D287" s="51" t="s">
        <v>47</v>
      </c>
      <c r="E287" s="51" t="s">
        <v>47</v>
      </c>
      <c r="F287" s="37" t="s">
        <v>224</v>
      </c>
      <c r="G287" s="36" t="s">
        <v>232</v>
      </c>
      <c r="H287" s="29">
        <v>0.1</v>
      </c>
      <c r="I287" s="215"/>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c r="A288" s="36" t="s">
        <v>39</v>
      </c>
      <c r="B288" s="47" t="s">
        <v>40</v>
      </c>
      <c r="C288" s="51" t="s">
        <v>47</v>
      </c>
      <c r="D288" s="51" t="s">
        <v>47</v>
      </c>
      <c r="E288" s="51" t="s">
        <v>47</v>
      </c>
      <c r="F288" s="37" t="s">
        <v>225</v>
      </c>
      <c r="G288" s="36" t="s">
        <v>272</v>
      </c>
      <c r="H288" s="29">
        <v>0.1</v>
      </c>
      <c r="I288" s="215"/>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78"/>
    </row>
    <row r="289" spans="1:42" ht="102" hidden="1" customHeight="1">
      <c r="A289" s="36" t="s">
        <v>39</v>
      </c>
      <c r="B289" s="47" t="s">
        <v>40</v>
      </c>
      <c r="C289" s="51" t="s">
        <v>47</v>
      </c>
      <c r="D289" s="51" t="s">
        <v>47</v>
      </c>
      <c r="E289" s="51" t="s">
        <v>47</v>
      </c>
      <c r="F289" s="37" t="s">
        <v>226</v>
      </c>
      <c r="G289" s="36" t="s">
        <v>231</v>
      </c>
      <c r="H289" s="29">
        <v>0.1</v>
      </c>
      <c r="I289" s="216"/>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78"/>
    </row>
    <row r="290" spans="1:42" ht="77.25" hidden="1">
      <c r="A290" s="36" t="s">
        <v>39</v>
      </c>
      <c r="B290" s="47" t="s">
        <v>40</v>
      </c>
      <c r="C290" s="51" t="s">
        <v>47</v>
      </c>
      <c r="D290" s="51" t="s">
        <v>47</v>
      </c>
      <c r="E290" s="51" t="s">
        <v>47</v>
      </c>
      <c r="F290" s="37" t="s">
        <v>227</v>
      </c>
      <c r="G290" s="36" t="s">
        <v>78</v>
      </c>
      <c r="H290" s="31">
        <v>0.1</v>
      </c>
      <c r="I290" s="217">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c r="A291" s="36" t="s">
        <v>39</v>
      </c>
      <c r="B291" s="47" t="s">
        <v>40</v>
      </c>
      <c r="C291" s="51" t="s">
        <v>47</v>
      </c>
      <c r="D291" s="51" t="s">
        <v>47</v>
      </c>
      <c r="E291" s="51" t="s">
        <v>47</v>
      </c>
      <c r="F291" s="37" t="s">
        <v>184</v>
      </c>
      <c r="G291" s="36" t="s">
        <v>81</v>
      </c>
      <c r="H291" s="31">
        <v>0.2</v>
      </c>
      <c r="I291" s="218"/>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c r="A292" s="36" t="s">
        <v>39</v>
      </c>
      <c r="B292" s="47" t="s">
        <v>40</v>
      </c>
      <c r="C292" s="51" t="s">
        <v>47</v>
      </c>
      <c r="D292" s="51" t="s">
        <v>47</v>
      </c>
      <c r="E292" s="51" t="s">
        <v>47</v>
      </c>
      <c r="F292" s="37" t="s">
        <v>183</v>
      </c>
      <c r="G292" s="36" t="s">
        <v>83</v>
      </c>
      <c r="H292" s="31">
        <v>0.1</v>
      </c>
      <c r="I292" s="218"/>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c r="A293" s="36" t="s">
        <v>39</v>
      </c>
      <c r="B293" s="47" t="s">
        <v>40</v>
      </c>
      <c r="C293" s="51" t="s">
        <v>47</v>
      </c>
      <c r="D293" s="51" t="s">
        <v>47</v>
      </c>
      <c r="E293" s="51" t="s">
        <v>47</v>
      </c>
      <c r="F293" s="37" t="s">
        <v>183</v>
      </c>
      <c r="G293" s="36" t="s">
        <v>85</v>
      </c>
      <c r="H293" s="31">
        <v>0.2</v>
      </c>
      <c r="I293" s="218"/>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c r="A294" s="36" t="s">
        <v>39</v>
      </c>
      <c r="B294" s="47" t="s">
        <v>40</v>
      </c>
      <c r="C294" s="51" t="s">
        <v>47</v>
      </c>
      <c r="D294" s="51" t="s">
        <v>47</v>
      </c>
      <c r="E294" s="51" t="s">
        <v>47</v>
      </c>
      <c r="F294" s="37" t="s">
        <v>186</v>
      </c>
      <c r="G294" s="36" t="s">
        <v>87</v>
      </c>
      <c r="H294" s="31">
        <v>0.2</v>
      </c>
      <c r="I294" s="218"/>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c r="A295" s="36" t="s">
        <v>39</v>
      </c>
      <c r="B295" s="47" t="s">
        <v>40</v>
      </c>
      <c r="C295" s="51" t="s">
        <v>47</v>
      </c>
      <c r="D295" s="51" t="s">
        <v>47</v>
      </c>
      <c r="E295" s="51" t="s">
        <v>47</v>
      </c>
      <c r="F295" s="37" t="s">
        <v>185</v>
      </c>
      <c r="G295" s="36" t="s">
        <v>92</v>
      </c>
      <c r="H295" s="31">
        <v>0.2</v>
      </c>
      <c r="I295" s="219"/>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c r="G298" s="33"/>
    </row>
    <row r="299" spans="1:42">
      <c r="G299" s="34"/>
    </row>
    <row r="300" spans="1:42">
      <c r="G300" s="35"/>
    </row>
  </sheetData>
  <autoFilter ref="A9:DL295" xr:uid="{00000000-0009-0000-0000-000006000000}"/>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xr:uid="{00000000-0002-0000-0600-000000000000}"/>
    <dataValidation allowBlank="1" showInputMessage="1" showErrorMessage="1" prompt="Son los hitos o grandes actividades a ejecutar en el plan de acción y que se pueden medir en tiempo de ejecución, producto o entregables._x000a__x000a_Nota: formular en infinitivo" sqref="F64680 F64670:F64671" xr:uid="{00000000-0002-0000-0600-000001000000}"/>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xr:uid="{00000000-0002-0000-0600-000002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c r="A1" s="235"/>
      <c r="B1" s="235"/>
      <c r="C1" s="235"/>
      <c r="D1" s="226" t="s">
        <v>0</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8"/>
      <c r="AN1" s="225" t="s">
        <v>1</v>
      </c>
      <c r="AO1" s="225"/>
    </row>
    <row r="2" spans="1:41" ht="55.5" customHeight="1">
      <c r="A2" s="235"/>
      <c r="B2" s="235"/>
      <c r="C2" s="235"/>
      <c r="D2" s="226" t="s">
        <v>2</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c r="AN2" s="225"/>
      <c r="AO2" s="225"/>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44950</v>
      </c>
      <c r="E5" s="13"/>
      <c r="F5" s="13"/>
      <c r="G5" s="13"/>
      <c r="H5" s="13"/>
      <c r="I5" s="14" t="s">
        <v>5</v>
      </c>
      <c r="J5" s="229" t="s">
        <v>274</v>
      </c>
      <c r="K5" s="230"/>
      <c r="L5" s="230"/>
      <c r="M5" s="230"/>
      <c r="N5" s="230"/>
      <c r="O5" s="230"/>
      <c r="P5" s="231"/>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222" t="s">
        <v>7</v>
      </c>
      <c r="B7" s="222" t="s">
        <v>8</v>
      </c>
      <c r="C7" s="222" t="s">
        <v>9</v>
      </c>
      <c r="D7" s="222" t="s">
        <v>10</v>
      </c>
      <c r="E7" s="232" t="s">
        <v>11</v>
      </c>
      <c r="F7" s="222" t="s">
        <v>12</v>
      </c>
      <c r="G7" s="222" t="s">
        <v>13</v>
      </c>
      <c r="H7" s="222" t="s">
        <v>14</v>
      </c>
      <c r="I7" s="222" t="s">
        <v>15</v>
      </c>
      <c r="J7" s="222" t="s">
        <v>16</v>
      </c>
      <c r="K7" s="222"/>
      <c r="L7" s="222"/>
      <c r="M7" s="222"/>
      <c r="N7" s="222"/>
      <c r="O7" s="222"/>
      <c r="P7" s="222"/>
      <c r="Q7" s="222"/>
      <c r="R7" s="222"/>
      <c r="S7" s="222"/>
      <c r="T7" s="222"/>
      <c r="U7" s="222"/>
      <c r="V7" s="222"/>
      <c r="W7" s="222"/>
      <c r="X7" s="222"/>
      <c r="Y7" s="222"/>
      <c r="Z7" s="222"/>
      <c r="AA7" s="222"/>
      <c r="AB7" s="222"/>
      <c r="AC7" s="222"/>
      <c r="AD7" s="222"/>
      <c r="AE7" s="222"/>
      <c r="AF7" s="222"/>
      <c r="AG7" s="222"/>
      <c r="AH7" s="222" t="s">
        <v>17</v>
      </c>
      <c r="AI7" s="222" t="s">
        <v>18</v>
      </c>
      <c r="AJ7" s="222" t="s">
        <v>19</v>
      </c>
      <c r="AK7" s="222" t="s">
        <v>20</v>
      </c>
      <c r="AL7" s="222" t="s">
        <v>21</v>
      </c>
      <c r="AM7" s="222" t="s">
        <v>22</v>
      </c>
      <c r="AN7" s="222" t="s">
        <v>23</v>
      </c>
      <c r="AO7" s="222" t="s">
        <v>24</v>
      </c>
    </row>
    <row r="8" spans="1:41" ht="27" customHeight="1">
      <c r="A8" s="222"/>
      <c r="B8" s="222"/>
      <c r="C8" s="222"/>
      <c r="D8" s="222"/>
      <c r="E8" s="233"/>
      <c r="F8" s="222"/>
      <c r="G8" s="222"/>
      <c r="H8" s="222"/>
      <c r="I8" s="222"/>
      <c r="J8" s="222" t="s">
        <v>25</v>
      </c>
      <c r="K8" s="222"/>
      <c r="L8" s="222" t="s">
        <v>26</v>
      </c>
      <c r="M8" s="222"/>
      <c r="N8" s="222" t="s">
        <v>27</v>
      </c>
      <c r="O8" s="222"/>
      <c r="P8" s="222" t="s">
        <v>28</v>
      </c>
      <c r="Q8" s="222"/>
      <c r="R8" s="222" t="s">
        <v>29</v>
      </c>
      <c r="S8" s="222"/>
      <c r="T8" s="222" t="s">
        <v>30</v>
      </c>
      <c r="U8" s="222"/>
      <c r="V8" s="222" t="s">
        <v>31</v>
      </c>
      <c r="W8" s="222"/>
      <c r="X8" s="222" t="s">
        <v>32</v>
      </c>
      <c r="Y8" s="222"/>
      <c r="Z8" s="222" t="s">
        <v>33</v>
      </c>
      <c r="AA8" s="222"/>
      <c r="AB8" s="222" t="s">
        <v>34</v>
      </c>
      <c r="AC8" s="222"/>
      <c r="AD8" s="222" t="s">
        <v>35</v>
      </c>
      <c r="AE8" s="222"/>
      <c r="AF8" s="222" t="s">
        <v>36</v>
      </c>
      <c r="AG8" s="222" t="s">
        <v>36</v>
      </c>
      <c r="AH8" s="222"/>
      <c r="AI8" s="222"/>
      <c r="AJ8" s="222"/>
      <c r="AK8" s="222"/>
      <c r="AL8" s="222"/>
      <c r="AM8" s="222"/>
      <c r="AN8" s="222"/>
      <c r="AO8" s="222"/>
    </row>
    <row r="9" spans="1:41" ht="63" customHeight="1">
      <c r="A9" s="222"/>
      <c r="B9" s="222"/>
      <c r="C9" s="222"/>
      <c r="D9" s="222"/>
      <c r="E9" s="234"/>
      <c r="F9" s="222"/>
      <c r="G9" s="222"/>
      <c r="H9" s="222"/>
      <c r="I9" s="222"/>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2"/>
      <c r="AI9" s="222"/>
      <c r="AJ9" s="222"/>
      <c r="AK9" s="222"/>
      <c r="AL9" s="222"/>
      <c r="AM9" s="222"/>
      <c r="AN9" s="222"/>
      <c r="AO9" s="222"/>
    </row>
    <row r="10" spans="1:41" s="28" customFormat="1" ht="57" hidden="1" customHeight="1">
      <c r="A10" s="36" t="s">
        <v>39</v>
      </c>
      <c r="B10" s="47" t="s">
        <v>40</v>
      </c>
      <c r="C10" s="47">
        <v>526</v>
      </c>
      <c r="D10" s="256">
        <v>1</v>
      </c>
      <c r="E10" s="251">
        <v>2680661000</v>
      </c>
      <c r="F10" s="37" t="s">
        <v>275</v>
      </c>
      <c r="G10" s="37" t="s">
        <v>276</v>
      </c>
      <c r="H10" s="29">
        <v>0.2</v>
      </c>
      <c r="I10" s="223">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c r="A11" s="36" t="s">
        <v>39</v>
      </c>
      <c r="B11" s="47" t="s">
        <v>40</v>
      </c>
      <c r="C11" s="47">
        <v>526</v>
      </c>
      <c r="D11" s="249"/>
      <c r="E11" s="252"/>
      <c r="F11" s="37" t="s">
        <v>275</v>
      </c>
      <c r="G11" s="37" t="s">
        <v>278</v>
      </c>
      <c r="H11" s="29">
        <v>0.4</v>
      </c>
      <c r="I11" s="223"/>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c r="A12" s="36" t="s">
        <v>39</v>
      </c>
      <c r="B12" s="47" t="s">
        <v>40</v>
      </c>
      <c r="C12" s="47">
        <v>526</v>
      </c>
      <c r="D12" s="249"/>
      <c r="E12" s="252"/>
      <c r="F12" s="37" t="s">
        <v>275</v>
      </c>
      <c r="G12" s="37" t="s">
        <v>280</v>
      </c>
      <c r="H12" s="29">
        <v>0.2</v>
      </c>
      <c r="I12" s="22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c r="A13" s="36" t="s">
        <v>39</v>
      </c>
      <c r="B13" s="47" t="s">
        <v>40</v>
      </c>
      <c r="C13" s="47">
        <v>526</v>
      </c>
      <c r="D13" s="250"/>
      <c r="E13" s="252"/>
      <c r="F13" s="37" t="s">
        <v>275</v>
      </c>
      <c r="G13" s="37" t="s">
        <v>282</v>
      </c>
      <c r="H13" s="29">
        <v>0.2</v>
      </c>
      <c r="I13" s="223"/>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c r="A14" s="36" t="s">
        <v>39</v>
      </c>
      <c r="B14" s="47" t="s">
        <v>40</v>
      </c>
      <c r="C14" s="47">
        <v>528</v>
      </c>
      <c r="D14" s="256">
        <v>1</v>
      </c>
      <c r="E14" s="252"/>
      <c r="F14" s="37" t="s">
        <v>284</v>
      </c>
      <c r="G14" s="37" t="s">
        <v>285</v>
      </c>
      <c r="H14" s="29">
        <v>0.2</v>
      </c>
      <c r="I14" s="214">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c r="A15" s="36" t="s">
        <v>39</v>
      </c>
      <c r="B15" s="47" t="s">
        <v>40</v>
      </c>
      <c r="C15" s="47">
        <v>528</v>
      </c>
      <c r="D15" s="249"/>
      <c r="E15" s="252"/>
      <c r="F15" s="37" t="s">
        <v>284</v>
      </c>
      <c r="G15" s="37" t="s">
        <v>287</v>
      </c>
      <c r="H15" s="29">
        <v>0.1</v>
      </c>
      <c r="I15" s="215"/>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c r="A16" s="36" t="s">
        <v>39</v>
      </c>
      <c r="B16" s="47" t="s">
        <v>40</v>
      </c>
      <c r="C16" s="47">
        <v>528</v>
      </c>
      <c r="D16" s="250"/>
      <c r="E16" s="253"/>
      <c r="F16" s="37" t="s">
        <v>284</v>
      </c>
      <c r="G16" s="37" t="s">
        <v>289</v>
      </c>
      <c r="H16" s="29">
        <v>0.7</v>
      </c>
      <c r="I16" s="216"/>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c r="A17" s="36" t="s">
        <v>39</v>
      </c>
      <c r="B17" s="47" t="s">
        <v>40</v>
      </c>
      <c r="C17" s="47">
        <v>527</v>
      </c>
      <c r="D17" s="256">
        <v>1</v>
      </c>
      <c r="E17" s="251">
        <v>628314000</v>
      </c>
      <c r="F17" s="37" t="s">
        <v>292</v>
      </c>
      <c r="G17" s="37" t="s">
        <v>293</v>
      </c>
      <c r="H17" s="29">
        <v>0.25</v>
      </c>
      <c r="I17" s="214">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row>
    <row r="18" spans="1:42" s="28" customFormat="1" ht="48" customHeight="1">
      <c r="A18" s="36" t="s">
        <v>39</v>
      </c>
      <c r="B18" s="47" t="s">
        <v>40</v>
      </c>
      <c r="C18" s="47">
        <v>527</v>
      </c>
      <c r="D18" s="249"/>
      <c r="E18" s="252"/>
      <c r="F18" s="37" t="s">
        <v>292</v>
      </c>
      <c r="G18" s="37" t="s">
        <v>295</v>
      </c>
      <c r="H18" s="29">
        <v>0.25</v>
      </c>
      <c r="I18" s="215"/>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+J18+L18+N18+P18+R18+T18+V18+X18+Z18+AB18+AD18+AF18</f>
        <v>1</v>
      </c>
      <c r="AI18" s="50">
        <v>44958</v>
      </c>
      <c r="AJ18" s="50">
        <v>45046</v>
      </c>
      <c r="AK18" s="36" t="s">
        <v>296</v>
      </c>
      <c r="AL18" s="36" t="s">
        <v>234</v>
      </c>
      <c r="AM18" s="36" t="s">
        <v>239</v>
      </c>
      <c r="AN18" s="36" t="s">
        <v>42</v>
      </c>
      <c r="AO18" s="25" t="s">
        <v>43</v>
      </c>
    </row>
    <row r="19" spans="1:42" s="28" customFormat="1" ht="48" customHeight="1">
      <c r="A19" s="57" t="s">
        <v>39</v>
      </c>
      <c r="B19" s="58" t="s">
        <v>40</v>
      </c>
      <c r="C19" s="58">
        <v>527</v>
      </c>
      <c r="D19" s="249"/>
      <c r="E19" s="252"/>
      <c r="F19" s="59" t="s">
        <v>292</v>
      </c>
      <c r="G19" s="59" t="s">
        <v>295</v>
      </c>
      <c r="H19" s="60">
        <v>0.25</v>
      </c>
      <c r="I19" s="215"/>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ref="AH19" si="1">+J19+L19+N19+P19+R19+T19+V19+X19+Z19+AB19+AD19+AF19</f>
        <v>1</v>
      </c>
      <c r="AI19" s="63">
        <v>44958</v>
      </c>
      <c r="AJ19" s="64">
        <v>45107</v>
      </c>
      <c r="AK19" s="57" t="s">
        <v>296</v>
      </c>
      <c r="AL19" s="57" t="s">
        <v>234</v>
      </c>
      <c r="AM19" s="57" t="s">
        <v>239</v>
      </c>
      <c r="AN19" s="57" t="s">
        <v>42</v>
      </c>
      <c r="AO19" s="65" t="s">
        <v>43</v>
      </c>
      <c r="AP19" s="66" t="s">
        <v>297</v>
      </c>
    </row>
    <row r="20" spans="1:42" s="28" customFormat="1" ht="51" customHeight="1">
      <c r="A20" s="67" t="s">
        <v>39</v>
      </c>
      <c r="B20" s="68" t="s">
        <v>40</v>
      </c>
      <c r="C20" s="68">
        <v>527</v>
      </c>
      <c r="D20" s="249"/>
      <c r="E20" s="252"/>
      <c r="F20" s="69" t="s">
        <v>298</v>
      </c>
      <c r="G20" s="69" t="s">
        <v>299</v>
      </c>
      <c r="H20" s="70">
        <v>0.25</v>
      </c>
      <c r="I20" s="215"/>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+J20+L20+N20+P20+R20+T20+V20+X20+Z20+AB20+AD20+AF20</f>
        <v>1</v>
      </c>
      <c r="AI20" s="72">
        <v>44958</v>
      </c>
      <c r="AJ20" s="72">
        <v>45046</v>
      </c>
      <c r="AK20" s="67" t="s">
        <v>300</v>
      </c>
      <c r="AL20" s="67" t="s">
        <v>234</v>
      </c>
      <c r="AM20" s="67" t="s">
        <v>239</v>
      </c>
      <c r="AN20" s="67" t="s">
        <v>42</v>
      </c>
      <c r="AO20" s="73" t="s">
        <v>43</v>
      </c>
    </row>
    <row r="21" spans="1:42" s="28" customFormat="1" ht="60" hidden="1">
      <c r="A21" s="36" t="s">
        <v>39</v>
      </c>
      <c r="B21" s="47" t="s">
        <v>40</v>
      </c>
      <c r="C21" s="47">
        <v>527</v>
      </c>
      <c r="D21" s="250"/>
      <c r="E21" s="253"/>
      <c r="F21" s="37" t="s">
        <v>292</v>
      </c>
      <c r="G21" s="37" t="s">
        <v>301</v>
      </c>
      <c r="H21" s="29">
        <v>0.25</v>
      </c>
      <c r="I21" s="216"/>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c r="A22" s="36" t="s">
        <v>39</v>
      </c>
      <c r="B22" s="47" t="s">
        <v>40</v>
      </c>
      <c r="C22" s="47">
        <v>526</v>
      </c>
      <c r="D22" s="47" t="s">
        <v>47</v>
      </c>
      <c r="E22" s="47" t="s">
        <v>47</v>
      </c>
      <c r="F22" s="37" t="s">
        <v>304</v>
      </c>
      <c r="G22" s="37" t="s">
        <v>305</v>
      </c>
      <c r="H22" s="31">
        <v>0.36</v>
      </c>
      <c r="I22" s="272">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c r="A23" s="36" t="s">
        <v>39</v>
      </c>
      <c r="B23" s="47" t="s">
        <v>40</v>
      </c>
      <c r="C23" s="47">
        <v>526</v>
      </c>
      <c r="D23" s="47" t="s">
        <v>47</v>
      </c>
      <c r="E23" s="47" t="s">
        <v>47</v>
      </c>
      <c r="F23" s="37" t="s">
        <v>304</v>
      </c>
      <c r="G23" s="37" t="s">
        <v>308</v>
      </c>
      <c r="H23" s="31">
        <v>0.09</v>
      </c>
      <c r="I23" s="272"/>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c r="A24" s="36" t="s">
        <v>39</v>
      </c>
      <c r="B24" s="47" t="s">
        <v>40</v>
      </c>
      <c r="C24" s="47">
        <v>526</v>
      </c>
      <c r="D24" s="47" t="s">
        <v>47</v>
      </c>
      <c r="E24" s="47" t="s">
        <v>47</v>
      </c>
      <c r="F24" s="37" t="s">
        <v>310</v>
      </c>
      <c r="G24" s="37" t="s">
        <v>311</v>
      </c>
      <c r="H24" s="31">
        <v>0.15</v>
      </c>
      <c r="I24" s="272"/>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c r="A25" s="36" t="s">
        <v>39</v>
      </c>
      <c r="B25" s="47" t="s">
        <v>40</v>
      </c>
      <c r="C25" s="47">
        <v>526</v>
      </c>
      <c r="D25" s="47" t="s">
        <v>47</v>
      </c>
      <c r="E25" s="47" t="s">
        <v>47</v>
      </c>
      <c r="F25" s="37" t="s">
        <v>313</v>
      </c>
      <c r="G25" s="37" t="s">
        <v>314</v>
      </c>
      <c r="H25" s="31">
        <v>0.1</v>
      </c>
      <c r="I25" s="272"/>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c r="A26" s="36" t="s">
        <v>39</v>
      </c>
      <c r="B26" s="47" t="s">
        <v>40</v>
      </c>
      <c r="C26" s="47">
        <v>526</v>
      </c>
      <c r="D26" s="47" t="s">
        <v>47</v>
      </c>
      <c r="E26" s="47" t="s">
        <v>47</v>
      </c>
      <c r="F26" s="37" t="s">
        <v>316</v>
      </c>
      <c r="G26" s="37" t="s">
        <v>317</v>
      </c>
      <c r="H26" s="31">
        <v>0.1</v>
      </c>
      <c r="I26" s="272"/>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c r="A27" s="36" t="s">
        <v>39</v>
      </c>
      <c r="B27" s="47" t="s">
        <v>40</v>
      </c>
      <c r="C27" s="47">
        <v>526</v>
      </c>
      <c r="D27" s="47" t="s">
        <v>47</v>
      </c>
      <c r="E27" s="47" t="s">
        <v>47</v>
      </c>
      <c r="F27" s="37" t="s">
        <v>319</v>
      </c>
      <c r="G27" s="37" t="s">
        <v>320</v>
      </c>
      <c r="H27" s="31">
        <v>0.1</v>
      </c>
      <c r="I27" s="272"/>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c r="A28" s="36" t="s">
        <v>39</v>
      </c>
      <c r="B28" s="47" t="s">
        <v>40</v>
      </c>
      <c r="C28" s="47">
        <v>526</v>
      </c>
      <c r="D28" s="47" t="s">
        <v>47</v>
      </c>
      <c r="E28" s="47" t="s">
        <v>47</v>
      </c>
      <c r="F28" s="37" t="s">
        <v>319</v>
      </c>
      <c r="G28" s="37" t="s">
        <v>322</v>
      </c>
      <c r="H28" s="31">
        <v>0.1</v>
      </c>
      <c r="I28" s="272"/>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c r="A29" s="36" t="s">
        <v>39</v>
      </c>
      <c r="B29" s="47" t="s">
        <v>40</v>
      </c>
      <c r="C29" s="47">
        <v>526</v>
      </c>
      <c r="D29" s="47" t="s">
        <v>47</v>
      </c>
      <c r="E29" s="47" t="s">
        <v>47</v>
      </c>
      <c r="F29" s="37" t="s">
        <v>324</v>
      </c>
      <c r="G29" s="37" t="s">
        <v>325</v>
      </c>
      <c r="H29" s="31">
        <v>0.2</v>
      </c>
      <c r="I29" s="269">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c r="A30" s="36" t="s">
        <v>39</v>
      </c>
      <c r="B30" s="47" t="s">
        <v>40</v>
      </c>
      <c r="C30" s="47">
        <v>526</v>
      </c>
      <c r="D30" s="47" t="s">
        <v>47</v>
      </c>
      <c r="E30" s="47" t="s">
        <v>47</v>
      </c>
      <c r="F30" s="37" t="s">
        <v>324</v>
      </c>
      <c r="G30" s="37" t="s">
        <v>327</v>
      </c>
      <c r="H30" s="31">
        <v>0.8</v>
      </c>
      <c r="I30" s="271"/>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c r="A31" s="36" t="s">
        <v>39</v>
      </c>
      <c r="B31" s="47" t="s">
        <v>40</v>
      </c>
      <c r="C31" s="47">
        <v>526</v>
      </c>
      <c r="D31" s="47" t="s">
        <v>47</v>
      </c>
      <c r="E31" s="47" t="s">
        <v>47</v>
      </c>
      <c r="F31" s="37" t="s">
        <v>329</v>
      </c>
      <c r="G31" s="37" t="s">
        <v>330</v>
      </c>
      <c r="H31" s="31">
        <v>0.2</v>
      </c>
      <c r="I31" s="269">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c r="A32" s="36" t="s">
        <v>39</v>
      </c>
      <c r="B32" s="47" t="s">
        <v>40</v>
      </c>
      <c r="C32" s="47">
        <v>526</v>
      </c>
      <c r="D32" s="47" t="s">
        <v>47</v>
      </c>
      <c r="E32" s="47" t="s">
        <v>47</v>
      </c>
      <c r="F32" s="37" t="s">
        <v>329</v>
      </c>
      <c r="G32" s="37" t="s">
        <v>332</v>
      </c>
      <c r="H32" s="31">
        <v>0.8</v>
      </c>
      <c r="I32" s="271"/>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c r="A33" s="36" t="s">
        <v>39</v>
      </c>
      <c r="B33" s="47" t="s">
        <v>40</v>
      </c>
      <c r="C33" s="47">
        <v>526</v>
      </c>
      <c r="D33" s="47" t="s">
        <v>47</v>
      </c>
      <c r="E33" s="47" t="s">
        <v>47</v>
      </c>
      <c r="F33" s="37" t="s">
        <v>333</v>
      </c>
      <c r="G33" s="37" t="s">
        <v>334</v>
      </c>
      <c r="H33" s="31">
        <v>0.5</v>
      </c>
      <c r="I33" s="269">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c r="A34" s="36" t="s">
        <v>39</v>
      </c>
      <c r="B34" s="47" t="s">
        <v>40</v>
      </c>
      <c r="C34" s="47">
        <v>526</v>
      </c>
      <c r="D34" s="47" t="s">
        <v>47</v>
      </c>
      <c r="E34" s="47" t="s">
        <v>47</v>
      </c>
      <c r="F34" s="37" t="s">
        <v>333</v>
      </c>
      <c r="G34" s="37" t="s">
        <v>335</v>
      </c>
      <c r="H34" s="31">
        <v>0.5</v>
      </c>
      <c r="I34" s="271"/>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c r="A37" s="36" t="s">
        <v>39</v>
      </c>
      <c r="B37" s="47" t="s">
        <v>40</v>
      </c>
      <c r="C37" s="47">
        <v>526</v>
      </c>
      <c r="D37" s="47" t="s">
        <v>47</v>
      </c>
      <c r="E37" s="47" t="s">
        <v>47</v>
      </c>
      <c r="F37" s="37" t="s">
        <v>341</v>
      </c>
      <c r="G37" s="37" t="s">
        <v>342</v>
      </c>
      <c r="H37" s="31">
        <v>0.25</v>
      </c>
      <c r="I37" s="269">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c r="A38" s="36" t="s">
        <v>39</v>
      </c>
      <c r="B38" s="47" t="s">
        <v>40</v>
      </c>
      <c r="C38" s="47">
        <v>526</v>
      </c>
      <c r="D38" s="47" t="s">
        <v>47</v>
      </c>
      <c r="E38" s="47" t="s">
        <v>47</v>
      </c>
      <c r="F38" s="37" t="s">
        <v>341</v>
      </c>
      <c r="G38" s="37" t="s">
        <v>344</v>
      </c>
      <c r="H38" s="31">
        <v>0.25</v>
      </c>
      <c r="I38" s="270"/>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c r="A39" s="36" t="s">
        <v>39</v>
      </c>
      <c r="B39" s="47" t="s">
        <v>40</v>
      </c>
      <c r="C39" s="47">
        <v>526</v>
      </c>
      <c r="D39" s="47" t="s">
        <v>47</v>
      </c>
      <c r="E39" s="47" t="s">
        <v>47</v>
      </c>
      <c r="F39" s="37" t="s">
        <v>341</v>
      </c>
      <c r="G39" s="37" t="s">
        <v>346</v>
      </c>
      <c r="H39" s="31">
        <v>0.5</v>
      </c>
      <c r="I39" s="271"/>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c r="A40" s="36" t="s">
        <v>39</v>
      </c>
      <c r="B40" s="47" t="s">
        <v>40</v>
      </c>
      <c r="C40" s="47">
        <v>526</v>
      </c>
      <c r="D40" s="47" t="s">
        <v>47</v>
      </c>
      <c r="E40" s="47" t="s">
        <v>47</v>
      </c>
      <c r="F40" s="37" t="s">
        <v>348</v>
      </c>
      <c r="G40" s="37" t="s">
        <v>349</v>
      </c>
      <c r="H40" s="31">
        <v>0.2</v>
      </c>
      <c r="I40" s="269">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c r="A41" s="36" t="s">
        <v>39</v>
      </c>
      <c r="B41" s="47" t="s">
        <v>40</v>
      </c>
      <c r="C41" s="47">
        <v>526</v>
      </c>
      <c r="D41" s="47" t="s">
        <v>47</v>
      </c>
      <c r="E41" s="47" t="s">
        <v>47</v>
      </c>
      <c r="F41" s="37" t="s">
        <v>348</v>
      </c>
      <c r="G41" s="37" t="s">
        <v>351</v>
      </c>
      <c r="H41" s="31">
        <v>0.8</v>
      </c>
      <c r="I41" s="271"/>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c r="A45" s="36" t="s">
        <v>39</v>
      </c>
      <c r="B45" s="47" t="s">
        <v>40</v>
      </c>
      <c r="C45" s="47">
        <v>527</v>
      </c>
      <c r="D45" s="47" t="s">
        <v>47</v>
      </c>
      <c r="E45" s="47" t="s">
        <v>47</v>
      </c>
      <c r="F45" s="37" t="s">
        <v>364</v>
      </c>
      <c r="G45" s="37" t="s">
        <v>365</v>
      </c>
      <c r="H45" s="29">
        <v>0.2</v>
      </c>
      <c r="I45" s="223">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c r="A46" s="36" t="s">
        <v>39</v>
      </c>
      <c r="B46" s="47" t="s">
        <v>40</v>
      </c>
      <c r="C46" s="47">
        <v>527</v>
      </c>
      <c r="D46" s="47" t="s">
        <v>47</v>
      </c>
      <c r="E46" s="47" t="s">
        <v>47</v>
      </c>
      <c r="F46" s="37" t="s">
        <v>364</v>
      </c>
      <c r="G46" s="37" t="s">
        <v>367</v>
      </c>
      <c r="H46" s="29">
        <v>0.25</v>
      </c>
      <c r="I46" s="224"/>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c r="A47" s="36" t="s">
        <v>39</v>
      </c>
      <c r="B47" s="47" t="s">
        <v>40</v>
      </c>
      <c r="C47" s="47">
        <v>527</v>
      </c>
      <c r="D47" s="47" t="s">
        <v>47</v>
      </c>
      <c r="E47" s="47" t="s">
        <v>47</v>
      </c>
      <c r="F47" s="37" t="s">
        <v>364</v>
      </c>
      <c r="G47" s="37" t="s">
        <v>369</v>
      </c>
      <c r="H47" s="29">
        <v>0.15</v>
      </c>
      <c r="I47" s="224"/>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c r="A48" s="36" t="s">
        <v>39</v>
      </c>
      <c r="B48" s="47" t="s">
        <v>40</v>
      </c>
      <c r="C48" s="47">
        <v>527</v>
      </c>
      <c r="D48" s="47" t="s">
        <v>47</v>
      </c>
      <c r="E48" s="47" t="s">
        <v>47</v>
      </c>
      <c r="F48" s="37" t="s">
        <v>364</v>
      </c>
      <c r="G48" s="37" t="s">
        <v>371</v>
      </c>
      <c r="H48" s="29">
        <v>0.2</v>
      </c>
      <c r="I48" s="224"/>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c r="A49" s="36" t="s">
        <v>39</v>
      </c>
      <c r="B49" s="47" t="s">
        <v>40</v>
      </c>
      <c r="C49" s="47">
        <v>527</v>
      </c>
      <c r="D49" s="47" t="s">
        <v>47</v>
      </c>
      <c r="E49" s="47" t="s">
        <v>47</v>
      </c>
      <c r="F49" s="37" t="s">
        <v>364</v>
      </c>
      <c r="G49" s="37" t="s">
        <v>373</v>
      </c>
      <c r="H49" s="29">
        <v>0.2</v>
      </c>
      <c r="I49" s="224"/>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c r="A50" s="36" t="s">
        <v>39</v>
      </c>
      <c r="B50" s="47" t="s">
        <v>40</v>
      </c>
      <c r="C50" s="47">
        <v>527</v>
      </c>
      <c r="D50" s="47" t="s">
        <v>47</v>
      </c>
      <c r="E50" s="47" t="s">
        <v>47</v>
      </c>
      <c r="F50" s="37" t="s">
        <v>375</v>
      </c>
      <c r="G50" s="37" t="s">
        <v>376</v>
      </c>
      <c r="H50" s="31">
        <v>0.5</v>
      </c>
      <c r="I50" s="214">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c r="A51" s="36" t="s">
        <v>39</v>
      </c>
      <c r="B51" s="47" t="s">
        <v>40</v>
      </c>
      <c r="C51" s="47">
        <v>527</v>
      </c>
      <c r="D51" s="47" t="s">
        <v>47</v>
      </c>
      <c r="E51" s="47" t="s">
        <v>47</v>
      </c>
      <c r="F51" s="37" t="s">
        <v>375</v>
      </c>
      <c r="G51" s="37" t="s">
        <v>378</v>
      </c>
      <c r="H51" s="31">
        <v>0.5</v>
      </c>
      <c r="I51" s="216"/>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c r="A52" s="36" t="s">
        <v>39</v>
      </c>
      <c r="B52" s="47" t="s">
        <v>40</v>
      </c>
      <c r="C52" s="47">
        <v>527</v>
      </c>
      <c r="D52" s="47" t="s">
        <v>47</v>
      </c>
      <c r="E52" s="47" t="s">
        <v>47</v>
      </c>
      <c r="F52" s="37" t="s">
        <v>380</v>
      </c>
      <c r="G52" s="37" t="s">
        <v>381</v>
      </c>
      <c r="H52" s="31">
        <v>0.5</v>
      </c>
      <c r="I52" s="223">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c r="A53" s="36" t="s">
        <v>39</v>
      </c>
      <c r="B53" s="47" t="s">
        <v>40</v>
      </c>
      <c r="C53" s="47">
        <v>527</v>
      </c>
      <c r="D53" s="47" t="s">
        <v>47</v>
      </c>
      <c r="E53" s="47" t="s">
        <v>47</v>
      </c>
      <c r="F53" s="37" t="s">
        <v>380</v>
      </c>
      <c r="G53" s="37" t="s">
        <v>383</v>
      </c>
      <c r="H53" s="31">
        <v>0.5</v>
      </c>
      <c r="I53" s="224"/>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c r="A55" s="36" t="s">
        <v>388</v>
      </c>
      <c r="B55" s="47" t="s">
        <v>389</v>
      </c>
      <c r="C55" s="47">
        <v>329</v>
      </c>
      <c r="D55" s="214">
        <v>0.25</v>
      </c>
      <c r="E55" s="251">
        <v>1006256289</v>
      </c>
      <c r="F55" s="36" t="s">
        <v>390</v>
      </c>
      <c r="G55" s="36" t="s">
        <v>391</v>
      </c>
      <c r="H55" s="31">
        <v>0.2</v>
      </c>
      <c r="I55" s="272">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c r="A56" s="36" t="s">
        <v>388</v>
      </c>
      <c r="B56" s="47" t="s">
        <v>389</v>
      </c>
      <c r="C56" s="47">
        <v>329</v>
      </c>
      <c r="D56" s="249"/>
      <c r="E56" s="252"/>
      <c r="F56" s="36" t="s">
        <v>390</v>
      </c>
      <c r="G56" s="37" t="s">
        <v>393</v>
      </c>
      <c r="H56" s="31">
        <v>0.1</v>
      </c>
      <c r="I56" s="272"/>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c r="A57" s="36" t="s">
        <v>388</v>
      </c>
      <c r="B57" s="47" t="s">
        <v>389</v>
      </c>
      <c r="C57" s="47">
        <v>329</v>
      </c>
      <c r="D57" s="249"/>
      <c r="E57" s="252"/>
      <c r="F57" s="36" t="s">
        <v>390</v>
      </c>
      <c r="G57" s="37" t="s">
        <v>395</v>
      </c>
      <c r="H57" s="31">
        <v>0.2</v>
      </c>
      <c r="I57" s="272"/>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c r="A58" s="36" t="s">
        <v>388</v>
      </c>
      <c r="B58" s="47" t="s">
        <v>389</v>
      </c>
      <c r="C58" s="47">
        <v>329</v>
      </c>
      <c r="D58" s="249"/>
      <c r="E58" s="252"/>
      <c r="F58" s="36" t="s">
        <v>390</v>
      </c>
      <c r="G58" s="37" t="s">
        <v>397</v>
      </c>
      <c r="H58" s="31">
        <v>0.1</v>
      </c>
      <c r="I58" s="272"/>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c r="A59" s="36" t="s">
        <v>388</v>
      </c>
      <c r="B59" s="47" t="s">
        <v>389</v>
      </c>
      <c r="C59" s="47">
        <v>329</v>
      </c>
      <c r="D59" s="249"/>
      <c r="E59" s="252"/>
      <c r="F59" s="36" t="s">
        <v>390</v>
      </c>
      <c r="G59" s="37" t="s">
        <v>399</v>
      </c>
      <c r="H59" s="31">
        <v>0.1</v>
      </c>
      <c r="I59" s="272"/>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c r="A60" s="36" t="s">
        <v>388</v>
      </c>
      <c r="B60" s="47" t="s">
        <v>389</v>
      </c>
      <c r="C60" s="47">
        <v>329</v>
      </c>
      <c r="D60" s="249"/>
      <c r="E60" s="252"/>
      <c r="F60" s="36" t="s">
        <v>390</v>
      </c>
      <c r="G60" s="37" t="s">
        <v>401</v>
      </c>
      <c r="H60" s="31">
        <v>0.1</v>
      </c>
      <c r="I60" s="272"/>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c r="A61" s="36" t="s">
        <v>388</v>
      </c>
      <c r="B61" s="47" t="s">
        <v>389</v>
      </c>
      <c r="C61" s="47">
        <v>329</v>
      </c>
      <c r="D61" s="249"/>
      <c r="E61" s="252"/>
      <c r="F61" s="36" t="s">
        <v>390</v>
      </c>
      <c r="G61" s="36" t="s">
        <v>403</v>
      </c>
      <c r="H61" s="31">
        <v>0.1</v>
      </c>
      <c r="I61" s="272"/>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c r="A62" s="36" t="s">
        <v>388</v>
      </c>
      <c r="B62" s="47" t="s">
        <v>389</v>
      </c>
      <c r="C62" s="47">
        <v>329</v>
      </c>
      <c r="D62" s="250"/>
      <c r="E62" s="253"/>
      <c r="F62" s="36" t="s">
        <v>390</v>
      </c>
      <c r="G62" s="36" t="s">
        <v>405</v>
      </c>
      <c r="H62" s="31">
        <v>0.1</v>
      </c>
      <c r="I62" s="272"/>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c r="A64" s="36" t="s">
        <v>388</v>
      </c>
      <c r="B64" s="47" t="s">
        <v>389</v>
      </c>
      <c r="C64" s="47">
        <v>329</v>
      </c>
      <c r="D64" s="47" t="s">
        <v>47</v>
      </c>
      <c r="E64" s="47" t="s">
        <v>47</v>
      </c>
      <c r="F64" s="36" t="s">
        <v>408</v>
      </c>
      <c r="G64" s="36" t="s">
        <v>409</v>
      </c>
      <c r="H64" s="31">
        <v>0.5</v>
      </c>
      <c r="I64" s="269">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c r="A65" s="36" t="s">
        <v>388</v>
      </c>
      <c r="B65" s="47" t="s">
        <v>389</v>
      </c>
      <c r="C65" s="47">
        <v>329</v>
      </c>
      <c r="D65" s="47" t="s">
        <v>47</v>
      </c>
      <c r="E65" s="47" t="s">
        <v>47</v>
      </c>
      <c r="F65" s="36" t="s">
        <v>408</v>
      </c>
      <c r="G65" s="36" t="s">
        <v>411</v>
      </c>
      <c r="H65" s="31">
        <v>0.5</v>
      </c>
      <c r="I65" s="271"/>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c r="A66" s="36" t="s">
        <v>39</v>
      </c>
      <c r="B66" s="47" t="s">
        <v>40</v>
      </c>
      <c r="C66" s="47">
        <v>528</v>
      </c>
      <c r="D66" s="47" t="s">
        <v>47</v>
      </c>
      <c r="E66" s="47" t="s">
        <v>47</v>
      </c>
      <c r="F66" s="37" t="s">
        <v>413</v>
      </c>
      <c r="G66" s="37" t="s">
        <v>414</v>
      </c>
      <c r="H66" s="29">
        <v>0.2</v>
      </c>
      <c r="I66" s="272">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c r="A67" s="36" t="s">
        <v>39</v>
      </c>
      <c r="B67" s="47" t="s">
        <v>40</v>
      </c>
      <c r="C67" s="47">
        <v>528</v>
      </c>
      <c r="D67" s="47" t="s">
        <v>47</v>
      </c>
      <c r="E67" s="47" t="s">
        <v>47</v>
      </c>
      <c r="F67" s="37" t="s">
        <v>413</v>
      </c>
      <c r="G67" s="37" t="s">
        <v>420</v>
      </c>
      <c r="H67" s="29">
        <v>0.2</v>
      </c>
      <c r="I67" s="272"/>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c r="A68" s="36" t="s">
        <v>39</v>
      </c>
      <c r="B68" s="47" t="s">
        <v>40</v>
      </c>
      <c r="C68" s="47">
        <v>528</v>
      </c>
      <c r="D68" s="47" t="s">
        <v>47</v>
      </c>
      <c r="E68" s="47" t="s">
        <v>47</v>
      </c>
      <c r="F68" s="37" t="s">
        <v>413</v>
      </c>
      <c r="G68" s="37" t="s">
        <v>422</v>
      </c>
      <c r="H68" s="29">
        <v>0.1</v>
      </c>
      <c r="I68" s="272"/>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c r="A69" s="36" t="s">
        <v>39</v>
      </c>
      <c r="B69" s="47" t="s">
        <v>40</v>
      </c>
      <c r="C69" s="47">
        <v>528</v>
      </c>
      <c r="D69" s="47" t="s">
        <v>47</v>
      </c>
      <c r="E69" s="47" t="s">
        <v>47</v>
      </c>
      <c r="F69" s="37" t="s">
        <v>413</v>
      </c>
      <c r="G69" s="37" t="s">
        <v>424</v>
      </c>
      <c r="H69" s="29">
        <v>0.2</v>
      </c>
      <c r="I69" s="272"/>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c r="A70" s="36" t="s">
        <v>39</v>
      </c>
      <c r="B70" s="47" t="s">
        <v>40</v>
      </c>
      <c r="C70" s="47">
        <v>528</v>
      </c>
      <c r="D70" s="47" t="s">
        <v>47</v>
      </c>
      <c r="E70" s="47" t="s">
        <v>47</v>
      </c>
      <c r="F70" s="37" t="s">
        <v>413</v>
      </c>
      <c r="G70" s="37" t="s">
        <v>426</v>
      </c>
      <c r="H70" s="29">
        <v>0.1</v>
      </c>
      <c r="I70" s="272"/>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c r="A71" s="36" t="s">
        <v>39</v>
      </c>
      <c r="B71" s="47" t="s">
        <v>40</v>
      </c>
      <c r="C71" s="47">
        <v>528</v>
      </c>
      <c r="D71" s="47" t="s">
        <v>47</v>
      </c>
      <c r="E71" s="47" t="s">
        <v>47</v>
      </c>
      <c r="F71" s="37" t="s">
        <v>413</v>
      </c>
      <c r="G71" s="37" t="s">
        <v>428</v>
      </c>
      <c r="H71" s="29">
        <v>0.1</v>
      </c>
      <c r="I71" s="272"/>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c r="A72" s="36" t="s">
        <v>39</v>
      </c>
      <c r="B72" s="47" t="s">
        <v>40</v>
      </c>
      <c r="C72" s="47">
        <v>528</v>
      </c>
      <c r="D72" s="47" t="s">
        <v>47</v>
      </c>
      <c r="E72" s="47" t="s">
        <v>47</v>
      </c>
      <c r="F72" s="37" t="s">
        <v>413</v>
      </c>
      <c r="G72" s="37" t="s">
        <v>430</v>
      </c>
      <c r="H72" s="29">
        <v>0.1</v>
      </c>
      <c r="I72" s="272"/>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c r="A73" s="36" t="s">
        <v>39</v>
      </c>
      <c r="B73" s="47" t="s">
        <v>40</v>
      </c>
      <c r="C73" s="47">
        <v>528</v>
      </c>
      <c r="D73" s="47">
        <v>1</v>
      </c>
      <c r="E73" s="47" t="s">
        <v>47</v>
      </c>
      <c r="F73" s="36" t="s">
        <v>432</v>
      </c>
      <c r="G73" s="36" t="s">
        <v>433</v>
      </c>
      <c r="H73" s="49">
        <v>0.5</v>
      </c>
      <c r="I73" s="223">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c r="A74" s="36" t="s">
        <v>39</v>
      </c>
      <c r="B74" s="47" t="s">
        <v>40</v>
      </c>
      <c r="C74" s="47">
        <v>528</v>
      </c>
      <c r="D74" s="47">
        <v>1</v>
      </c>
      <c r="E74" s="47" t="s">
        <v>47</v>
      </c>
      <c r="F74" s="36" t="s">
        <v>432</v>
      </c>
      <c r="G74" s="36" t="s">
        <v>435</v>
      </c>
      <c r="H74" s="49">
        <v>0.5</v>
      </c>
      <c r="I74" s="223"/>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c r="A75" s="36" t="s">
        <v>39</v>
      </c>
      <c r="B75" s="47" t="s">
        <v>59</v>
      </c>
      <c r="C75" s="47">
        <v>424</v>
      </c>
      <c r="D75" s="47" t="s">
        <v>47</v>
      </c>
      <c r="E75" s="47" t="s">
        <v>47</v>
      </c>
      <c r="F75" s="37" t="s">
        <v>437</v>
      </c>
      <c r="G75" s="36" t="s">
        <v>438</v>
      </c>
      <c r="H75" s="49">
        <v>0.16669999999999999</v>
      </c>
      <c r="I75" s="223">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c r="A76" s="36" t="s">
        <v>39</v>
      </c>
      <c r="B76" s="47" t="s">
        <v>59</v>
      </c>
      <c r="C76" s="47">
        <v>424</v>
      </c>
      <c r="D76" s="47" t="s">
        <v>47</v>
      </c>
      <c r="E76" s="47" t="s">
        <v>47</v>
      </c>
      <c r="F76" s="36" t="s">
        <v>437</v>
      </c>
      <c r="G76" s="36" t="s">
        <v>440</v>
      </c>
      <c r="H76" s="49">
        <v>0.1666</v>
      </c>
      <c r="I76" s="224"/>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c r="A77" s="36" t="s">
        <v>39</v>
      </c>
      <c r="B77" s="47" t="s">
        <v>59</v>
      </c>
      <c r="C77" s="47">
        <v>424</v>
      </c>
      <c r="D77" s="47" t="s">
        <v>47</v>
      </c>
      <c r="E77" s="47" t="s">
        <v>47</v>
      </c>
      <c r="F77" s="36" t="s">
        <v>437</v>
      </c>
      <c r="G77" s="36" t="s">
        <v>442</v>
      </c>
      <c r="H77" s="49">
        <v>0.1666</v>
      </c>
      <c r="I77" s="224"/>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c r="A78" s="36" t="s">
        <v>39</v>
      </c>
      <c r="B78" s="47" t="s">
        <v>59</v>
      </c>
      <c r="C78" s="47">
        <v>424</v>
      </c>
      <c r="D78" s="47" t="s">
        <v>47</v>
      </c>
      <c r="E78" s="47" t="s">
        <v>47</v>
      </c>
      <c r="F78" s="36" t="s">
        <v>437</v>
      </c>
      <c r="G78" s="36" t="s">
        <v>444</v>
      </c>
      <c r="H78" s="49">
        <v>0.16669999999999999</v>
      </c>
      <c r="I78" s="224"/>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c r="A79" s="36" t="s">
        <v>39</v>
      </c>
      <c r="B79" s="47" t="s">
        <v>59</v>
      </c>
      <c r="C79" s="47">
        <v>424</v>
      </c>
      <c r="D79" s="47" t="s">
        <v>47</v>
      </c>
      <c r="E79" s="47" t="s">
        <v>47</v>
      </c>
      <c r="F79" s="36" t="s">
        <v>437</v>
      </c>
      <c r="G79" s="36" t="s">
        <v>446</v>
      </c>
      <c r="H79" s="49">
        <v>0.16669999999999999</v>
      </c>
      <c r="I79" s="224"/>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90" hidden="1">
      <c r="A80" s="36" t="s">
        <v>39</v>
      </c>
      <c r="B80" s="47" t="s">
        <v>59</v>
      </c>
      <c r="C80" s="47">
        <v>424</v>
      </c>
      <c r="D80" s="47" t="s">
        <v>47</v>
      </c>
      <c r="E80" s="47" t="s">
        <v>47</v>
      </c>
      <c r="F80" s="36" t="s">
        <v>437</v>
      </c>
      <c r="G80" s="36" t="s">
        <v>448</v>
      </c>
      <c r="H80" s="49">
        <v>0.16669999999999999</v>
      </c>
      <c r="I80" s="224"/>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c r="A81" s="36" t="s">
        <v>450</v>
      </c>
      <c r="B81" s="47" t="s">
        <v>451</v>
      </c>
      <c r="C81" s="47">
        <v>27</v>
      </c>
      <c r="D81" s="214">
        <v>0.2</v>
      </c>
      <c r="E81" s="285">
        <v>175000000</v>
      </c>
      <c r="F81" s="36" t="s">
        <v>452</v>
      </c>
      <c r="G81" s="36" t="s">
        <v>453</v>
      </c>
      <c r="H81" s="49">
        <v>0.18</v>
      </c>
      <c r="I81" s="223">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c r="A82" s="36" t="s">
        <v>450</v>
      </c>
      <c r="B82" s="47" t="s">
        <v>451</v>
      </c>
      <c r="C82" s="47">
        <v>27</v>
      </c>
      <c r="D82" s="215"/>
      <c r="E82" s="283"/>
      <c r="F82" s="36" t="s">
        <v>452</v>
      </c>
      <c r="G82" s="36" t="s">
        <v>456</v>
      </c>
      <c r="H82" s="49">
        <v>0.18</v>
      </c>
      <c r="I82" s="223"/>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c r="A83" s="36" t="s">
        <v>450</v>
      </c>
      <c r="B83" s="47" t="s">
        <v>451</v>
      </c>
      <c r="C83" s="47">
        <v>27</v>
      </c>
      <c r="D83" s="215"/>
      <c r="E83" s="283"/>
      <c r="F83" s="36" t="s">
        <v>452</v>
      </c>
      <c r="G83" s="36" t="s">
        <v>458</v>
      </c>
      <c r="H83" s="49">
        <v>0.18</v>
      </c>
      <c r="I83" s="223"/>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c r="A84" s="36" t="s">
        <v>450</v>
      </c>
      <c r="B84" s="47" t="s">
        <v>451</v>
      </c>
      <c r="C84" s="47">
        <v>27</v>
      </c>
      <c r="D84" s="215"/>
      <c r="E84" s="283"/>
      <c r="F84" s="36" t="s">
        <v>452</v>
      </c>
      <c r="G84" s="36" t="s">
        <v>460</v>
      </c>
      <c r="H84" s="49">
        <v>0.18</v>
      </c>
      <c r="I84" s="223"/>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90" hidden="1">
      <c r="A85" s="36" t="s">
        <v>450</v>
      </c>
      <c r="B85" s="47" t="s">
        <v>451</v>
      </c>
      <c r="C85" s="47">
        <v>27</v>
      </c>
      <c r="D85" s="215"/>
      <c r="E85" s="283"/>
      <c r="F85" s="36" t="s">
        <v>452</v>
      </c>
      <c r="G85" s="36" t="s">
        <v>461</v>
      </c>
      <c r="H85" s="49">
        <v>0.18</v>
      </c>
      <c r="I85" s="223"/>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c r="A86" s="36" t="s">
        <v>450</v>
      </c>
      <c r="B86" s="47" t="s">
        <v>451</v>
      </c>
      <c r="C86" s="47">
        <v>27</v>
      </c>
      <c r="D86" s="216"/>
      <c r="E86" s="284"/>
      <c r="F86" s="36" t="s">
        <v>452</v>
      </c>
      <c r="G86" s="36" t="s">
        <v>463</v>
      </c>
      <c r="H86" s="49">
        <v>0.1</v>
      </c>
      <c r="I86" s="223"/>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c r="A88" s="36" t="s">
        <v>388</v>
      </c>
      <c r="B88" s="47" t="s">
        <v>389</v>
      </c>
      <c r="C88" s="47">
        <v>325</v>
      </c>
      <c r="D88" s="256">
        <v>50</v>
      </c>
      <c r="E88" s="251">
        <v>450125201</v>
      </c>
      <c r="F88" s="37" t="s">
        <v>468</v>
      </c>
      <c r="G88" s="37" t="s">
        <v>469</v>
      </c>
      <c r="H88" s="29">
        <v>0.2</v>
      </c>
      <c r="I88" s="272">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c r="A89" s="36" t="s">
        <v>388</v>
      </c>
      <c r="B89" s="47" t="s">
        <v>389</v>
      </c>
      <c r="C89" s="47">
        <v>325</v>
      </c>
      <c r="D89" s="249"/>
      <c r="E89" s="252"/>
      <c r="F89" s="37" t="s">
        <v>468</v>
      </c>
      <c r="G89" s="37" t="s">
        <v>471</v>
      </c>
      <c r="H89" s="29">
        <v>0.1</v>
      </c>
      <c r="I89" s="272"/>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c r="A90" s="36" t="s">
        <v>388</v>
      </c>
      <c r="B90" s="47" t="s">
        <v>389</v>
      </c>
      <c r="C90" s="47">
        <v>325</v>
      </c>
      <c r="D90" s="249"/>
      <c r="E90" s="252"/>
      <c r="F90" s="37" t="s">
        <v>468</v>
      </c>
      <c r="G90" s="37" t="s">
        <v>473</v>
      </c>
      <c r="H90" s="29">
        <v>0.05</v>
      </c>
      <c r="I90" s="272"/>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c r="A91" s="36" t="s">
        <v>388</v>
      </c>
      <c r="B91" s="47" t="s">
        <v>389</v>
      </c>
      <c r="C91" s="47">
        <v>325</v>
      </c>
      <c r="D91" s="249"/>
      <c r="E91" s="252"/>
      <c r="F91" s="37" t="s">
        <v>468</v>
      </c>
      <c r="G91" s="37" t="s">
        <v>475</v>
      </c>
      <c r="H91" s="29">
        <v>0.05</v>
      </c>
      <c r="I91" s="272"/>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c r="A92" s="36" t="s">
        <v>388</v>
      </c>
      <c r="B92" s="47" t="s">
        <v>389</v>
      </c>
      <c r="C92" s="47">
        <v>325</v>
      </c>
      <c r="D92" s="249"/>
      <c r="E92" s="252"/>
      <c r="F92" s="37" t="s">
        <v>468</v>
      </c>
      <c r="G92" s="37" t="s">
        <v>477</v>
      </c>
      <c r="H92" s="29">
        <v>0.1</v>
      </c>
      <c r="I92" s="272"/>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c r="A93" s="36" t="s">
        <v>388</v>
      </c>
      <c r="B93" s="47" t="s">
        <v>389</v>
      </c>
      <c r="C93" s="47">
        <v>325</v>
      </c>
      <c r="D93" s="249"/>
      <c r="E93" s="252"/>
      <c r="F93" s="37" t="s">
        <v>468</v>
      </c>
      <c r="G93" s="37" t="s">
        <v>479</v>
      </c>
      <c r="H93" s="29">
        <v>0.4</v>
      </c>
      <c r="I93" s="272"/>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c r="A94" s="36" t="s">
        <v>388</v>
      </c>
      <c r="B94" s="47" t="s">
        <v>389</v>
      </c>
      <c r="C94" s="47">
        <v>325</v>
      </c>
      <c r="D94" s="250"/>
      <c r="E94" s="252"/>
      <c r="F94" s="37" t="s">
        <v>468</v>
      </c>
      <c r="G94" s="37" t="s">
        <v>481</v>
      </c>
      <c r="H94" s="29">
        <v>0.1</v>
      </c>
      <c r="I94" s="272"/>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c r="A95" s="36" t="s">
        <v>388</v>
      </c>
      <c r="B95" s="47" t="s">
        <v>389</v>
      </c>
      <c r="C95" s="47">
        <v>328</v>
      </c>
      <c r="D95" s="256">
        <v>30</v>
      </c>
      <c r="E95" s="252"/>
      <c r="F95" s="37" t="s">
        <v>483</v>
      </c>
      <c r="G95" s="37" t="s">
        <v>484</v>
      </c>
      <c r="H95" s="29">
        <v>0.2</v>
      </c>
      <c r="I95" s="223">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c r="A96" s="36" t="s">
        <v>388</v>
      </c>
      <c r="B96" s="47" t="s">
        <v>389</v>
      </c>
      <c r="C96" s="47">
        <v>328</v>
      </c>
      <c r="D96" s="249"/>
      <c r="E96" s="252"/>
      <c r="F96" s="37" t="s">
        <v>483</v>
      </c>
      <c r="G96" s="37" t="s">
        <v>486</v>
      </c>
      <c r="H96" s="29">
        <v>0.05</v>
      </c>
      <c r="I96" s="224"/>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c r="A97" s="36" t="s">
        <v>388</v>
      </c>
      <c r="B97" s="47" t="s">
        <v>389</v>
      </c>
      <c r="C97" s="47">
        <v>328</v>
      </c>
      <c r="D97" s="249"/>
      <c r="E97" s="252"/>
      <c r="F97" s="37" t="s">
        <v>483</v>
      </c>
      <c r="G97" s="37" t="s">
        <v>488</v>
      </c>
      <c r="H97" s="29">
        <v>0.4</v>
      </c>
      <c r="I97" s="224"/>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c r="A98" s="36" t="s">
        <v>388</v>
      </c>
      <c r="B98" s="47" t="s">
        <v>389</v>
      </c>
      <c r="C98" s="47">
        <v>328</v>
      </c>
      <c r="D98" s="249"/>
      <c r="E98" s="252"/>
      <c r="F98" s="37" t="s">
        <v>483</v>
      </c>
      <c r="G98" s="37" t="s">
        <v>490</v>
      </c>
      <c r="H98" s="29">
        <v>0.3</v>
      </c>
      <c r="I98" s="224"/>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c r="A99" s="36" t="s">
        <v>388</v>
      </c>
      <c r="B99" s="47" t="s">
        <v>389</v>
      </c>
      <c r="C99" s="47">
        <v>328</v>
      </c>
      <c r="D99" s="250"/>
      <c r="E99" s="253"/>
      <c r="F99" s="37" t="s">
        <v>483</v>
      </c>
      <c r="G99" s="37" t="s">
        <v>492</v>
      </c>
      <c r="H99" s="29">
        <v>0.05</v>
      </c>
      <c r="I99" s="224"/>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c r="A100" s="36" t="s">
        <v>388</v>
      </c>
      <c r="B100" s="47" t="s">
        <v>389</v>
      </c>
      <c r="C100" s="47">
        <v>326</v>
      </c>
      <c r="D100" s="47" t="s">
        <v>47</v>
      </c>
      <c r="E100" s="47" t="s">
        <v>47</v>
      </c>
      <c r="F100" s="37" t="s">
        <v>494</v>
      </c>
      <c r="G100" s="37" t="s">
        <v>495</v>
      </c>
      <c r="H100" s="29">
        <v>0.11</v>
      </c>
      <c r="I100" s="223">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c r="A101" s="36" t="s">
        <v>388</v>
      </c>
      <c r="B101" s="47" t="s">
        <v>389</v>
      </c>
      <c r="C101" s="47">
        <v>326</v>
      </c>
      <c r="D101" s="47" t="s">
        <v>47</v>
      </c>
      <c r="E101" s="47" t="s">
        <v>47</v>
      </c>
      <c r="F101" s="37" t="s">
        <v>494</v>
      </c>
      <c r="G101" s="37" t="s">
        <v>497</v>
      </c>
      <c r="H101" s="29">
        <v>0.11</v>
      </c>
      <c r="I101" s="224"/>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c r="A102" s="36" t="s">
        <v>388</v>
      </c>
      <c r="B102" s="47" t="s">
        <v>389</v>
      </c>
      <c r="C102" s="47">
        <v>326</v>
      </c>
      <c r="D102" s="47" t="s">
        <v>47</v>
      </c>
      <c r="E102" s="47" t="s">
        <v>47</v>
      </c>
      <c r="F102" s="37" t="s">
        <v>494</v>
      </c>
      <c r="G102" s="37" t="s">
        <v>499</v>
      </c>
      <c r="H102" s="29">
        <v>0.11</v>
      </c>
      <c r="I102" s="224"/>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c r="A103" s="36" t="s">
        <v>388</v>
      </c>
      <c r="B103" s="47" t="s">
        <v>389</v>
      </c>
      <c r="C103" s="47">
        <v>326</v>
      </c>
      <c r="D103" s="47" t="s">
        <v>47</v>
      </c>
      <c r="E103" s="47" t="s">
        <v>47</v>
      </c>
      <c r="F103" s="37" t="s">
        <v>494</v>
      </c>
      <c r="G103" s="37" t="s">
        <v>501</v>
      </c>
      <c r="H103" s="29">
        <v>0.12</v>
      </c>
      <c r="I103" s="224"/>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c r="A104" s="36" t="s">
        <v>388</v>
      </c>
      <c r="B104" s="47" t="s">
        <v>389</v>
      </c>
      <c r="C104" s="47">
        <v>326</v>
      </c>
      <c r="D104" s="47" t="s">
        <v>47</v>
      </c>
      <c r="E104" s="47" t="s">
        <v>47</v>
      </c>
      <c r="F104" s="37" t="s">
        <v>494</v>
      </c>
      <c r="G104" s="37" t="s">
        <v>503</v>
      </c>
      <c r="H104" s="29">
        <v>0.11</v>
      </c>
      <c r="I104" s="224"/>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c r="A105" s="36" t="s">
        <v>388</v>
      </c>
      <c r="B105" s="47" t="s">
        <v>389</v>
      </c>
      <c r="C105" s="47">
        <v>326</v>
      </c>
      <c r="D105" s="47" t="s">
        <v>47</v>
      </c>
      <c r="E105" s="47" t="s">
        <v>47</v>
      </c>
      <c r="F105" s="37" t="s">
        <v>494</v>
      </c>
      <c r="G105" s="37" t="s">
        <v>505</v>
      </c>
      <c r="H105" s="29">
        <v>0.11</v>
      </c>
      <c r="I105" s="224"/>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c r="A106" s="36" t="s">
        <v>388</v>
      </c>
      <c r="B106" s="47" t="s">
        <v>389</v>
      </c>
      <c r="C106" s="47">
        <v>326</v>
      </c>
      <c r="D106" s="47" t="s">
        <v>47</v>
      </c>
      <c r="E106" s="47" t="s">
        <v>47</v>
      </c>
      <c r="F106" s="37" t="s">
        <v>494</v>
      </c>
      <c r="G106" s="37" t="s">
        <v>507</v>
      </c>
      <c r="H106" s="29">
        <v>0.11</v>
      </c>
      <c r="I106" s="224"/>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c r="A107" s="36" t="s">
        <v>388</v>
      </c>
      <c r="B107" s="47" t="s">
        <v>389</v>
      </c>
      <c r="C107" s="47">
        <v>326</v>
      </c>
      <c r="D107" s="47" t="s">
        <v>47</v>
      </c>
      <c r="E107" s="47" t="s">
        <v>47</v>
      </c>
      <c r="F107" s="37" t="s">
        <v>494</v>
      </c>
      <c r="G107" s="37" t="s">
        <v>509</v>
      </c>
      <c r="H107" s="29">
        <v>0.11</v>
      </c>
      <c r="I107" s="224"/>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c r="A108" s="36" t="s">
        <v>388</v>
      </c>
      <c r="B108" s="47" t="s">
        <v>389</v>
      </c>
      <c r="C108" s="47">
        <v>326</v>
      </c>
      <c r="D108" s="47" t="s">
        <v>47</v>
      </c>
      <c r="E108" s="47" t="s">
        <v>47</v>
      </c>
      <c r="F108" s="37" t="s">
        <v>494</v>
      </c>
      <c r="G108" s="37" t="s">
        <v>511</v>
      </c>
      <c r="H108" s="29">
        <v>0.11</v>
      </c>
      <c r="I108" s="224"/>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c r="A109" s="36" t="s">
        <v>388</v>
      </c>
      <c r="B109" s="47" t="s">
        <v>389</v>
      </c>
      <c r="C109" s="47">
        <v>326</v>
      </c>
      <c r="D109" s="92">
        <v>1</v>
      </c>
      <c r="E109" s="279">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c r="A110" s="36" t="s">
        <v>388</v>
      </c>
      <c r="B110" s="47" t="s">
        <v>389</v>
      </c>
      <c r="C110" s="47">
        <v>326</v>
      </c>
      <c r="D110" s="92">
        <v>17</v>
      </c>
      <c r="E110" s="279"/>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c r="A111" s="36" t="s">
        <v>39</v>
      </c>
      <c r="B111" s="47" t="s">
        <v>519</v>
      </c>
      <c r="C111" s="47">
        <v>550</v>
      </c>
      <c r="D111" s="280">
        <v>1</v>
      </c>
      <c r="E111" s="281">
        <v>241217000</v>
      </c>
      <c r="F111" s="37" t="s">
        <v>520</v>
      </c>
      <c r="G111" s="37" t="s">
        <v>521</v>
      </c>
      <c r="H111" s="49">
        <v>0.15</v>
      </c>
      <c r="I111" s="223">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c r="A112" s="36" t="s">
        <v>39</v>
      </c>
      <c r="B112" s="47" t="s">
        <v>519</v>
      </c>
      <c r="C112" s="47">
        <v>550</v>
      </c>
      <c r="D112" s="280"/>
      <c r="E112" s="281"/>
      <c r="F112" s="37" t="s">
        <v>520</v>
      </c>
      <c r="G112" s="37" t="s">
        <v>523</v>
      </c>
      <c r="H112" s="31">
        <v>0.45</v>
      </c>
      <c r="I112" s="223"/>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c r="A113" s="36" t="s">
        <v>39</v>
      </c>
      <c r="B113" s="47" t="s">
        <v>519</v>
      </c>
      <c r="C113" s="47">
        <v>550</v>
      </c>
      <c r="D113" s="280"/>
      <c r="E113" s="281"/>
      <c r="F113" s="37" t="s">
        <v>520</v>
      </c>
      <c r="G113" s="37" t="s">
        <v>525</v>
      </c>
      <c r="H113" s="31">
        <v>0.2</v>
      </c>
      <c r="I113" s="223"/>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90" hidden="1">
      <c r="A114" s="36" t="s">
        <v>39</v>
      </c>
      <c r="B114" s="47" t="s">
        <v>519</v>
      </c>
      <c r="C114" s="47">
        <v>550</v>
      </c>
      <c r="D114" s="280"/>
      <c r="E114" s="281"/>
      <c r="F114" s="37" t="s">
        <v>520</v>
      </c>
      <c r="G114" s="37" t="s">
        <v>527</v>
      </c>
      <c r="H114" s="31">
        <v>0.2</v>
      </c>
      <c r="I114" s="223"/>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20.75" hidden="1">
      <c r="A116" s="36" t="s">
        <v>388</v>
      </c>
      <c r="B116" s="47" t="s">
        <v>389</v>
      </c>
      <c r="C116" s="47">
        <v>329</v>
      </c>
      <c r="D116" s="256">
        <v>1</v>
      </c>
      <c r="E116" s="282">
        <v>1231006490</v>
      </c>
      <c r="F116" s="37" t="s">
        <v>532</v>
      </c>
      <c r="G116" s="37" t="s">
        <v>533</v>
      </c>
      <c r="H116" s="49">
        <v>0.3</v>
      </c>
      <c r="I116" s="272">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20.75" hidden="1">
      <c r="A117" s="36" t="s">
        <v>388</v>
      </c>
      <c r="B117" s="47" t="s">
        <v>389</v>
      </c>
      <c r="C117" s="47">
        <v>329</v>
      </c>
      <c r="D117" s="249"/>
      <c r="E117" s="283"/>
      <c r="F117" s="37" t="s">
        <v>532</v>
      </c>
      <c r="G117" s="95" t="s">
        <v>535</v>
      </c>
      <c r="H117" s="49">
        <v>0.3</v>
      </c>
      <c r="I117" s="272"/>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c r="A118" s="36" t="s">
        <v>388</v>
      </c>
      <c r="B118" s="47" t="s">
        <v>389</v>
      </c>
      <c r="C118" s="47">
        <v>329</v>
      </c>
      <c r="D118" s="250"/>
      <c r="E118" s="284"/>
      <c r="F118" s="37" t="s">
        <v>532</v>
      </c>
      <c r="G118" s="37" t="s">
        <v>537</v>
      </c>
      <c r="H118" s="49">
        <v>0.4</v>
      </c>
      <c r="I118" s="272"/>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52.25" hidden="1">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52.25" hidden="1">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52.25" hidden="1">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52.25" hidden="1">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20.75" hidden="1">
      <c r="A123" s="36" t="s">
        <v>388</v>
      </c>
      <c r="B123" s="47" t="s">
        <v>389</v>
      </c>
      <c r="C123" s="47">
        <v>329</v>
      </c>
      <c r="D123" s="224">
        <v>1</v>
      </c>
      <c r="E123" s="47" t="s">
        <v>47</v>
      </c>
      <c r="F123" s="37" t="s">
        <v>532</v>
      </c>
      <c r="G123" s="37" t="s">
        <v>550</v>
      </c>
      <c r="H123" s="49">
        <v>0.6</v>
      </c>
      <c r="I123" s="272">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20.75" hidden="1">
      <c r="A124" s="36" t="s">
        <v>388</v>
      </c>
      <c r="B124" s="47" t="s">
        <v>389</v>
      </c>
      <c r="C124" s="47">
        <v>329</v>
      </c>
      <c r="D124" s="224"/>
      <c r="E124" s="47" t="s">
        <v>47</v>
      </c>
      <c r="F124" s="37" t="s">
        <v>532</v>
      </c>
      <c r="G124" s="37" t="s">
        <v>552</v>
      </c>
      <c r="H124" s="31">
        <v>0.2</v>
      </c>
      <c r="I124" s="272"/>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20.75" hidden="1">
      <c r="A125" s="36" t="s">
        <v>388</v>
      </c>
      <c r="B125" s="47" t="s">
        <v>389</v>
      </c>
      <c r="C125" s="47">
        <v>329</v>
      </c>
      <c r="D125" s="224"/>
      <c r="E125" s="47" t="s">
        <v>47</v>
      </c>
      <c r="F125" s="37" t="s">
        <v>532</v>
      </c>
      <c r="G125" s="37" t="s">
        <v>554</v>
      </c>
      <c r="H125" s="31">
        <v>0.2</v>
      </c>
      <c r="I125" s="272"/>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c r="A126" s="36" t="s">
        <v>388</v>
      </c>
      <c r="B126" s="47" t="s">
        <v>389</v>
      </c>
      <c r="C126" s="47">
        <v>329</v>
      </c>
      <c r="D126" s="47" t="s">
        <v>47</v>
      </c>
      <c r="E126" s="47" t="s">
        <v>47</v>
      </c>
      <c r="F126" s="37" t="s">
        <v>556</v>
      </c>
      <c r="G126" s="42" t="s">
        <v>557</v>
      </c>
      <c r="H126" s="31">
        <v>0.1</v>
      </c>
      <c r="I126" s="269">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c r="A127" s="97" t="s">
        <v>388</v>
      </c>
      <c r="B127" s="47" t="s">
        <v>389</v>
      </c>
      <c r="C127" s="47">
        <v>329</v>
      </c>
      <c r="D127" s="47" t="s">
        <v>47</v>
      </c>
      <c r="E127" s="47" t="s">
        <v>47</v>
      </c>
      <c r="F127" s="37" t="s">
        <v>556</v>
      </c>
      <c r="G127" s="42" t="s">
        <v>559</v>
      </c>
      <c r="H127" s="31">
        <v>0.1</v>
      </c>
      <c r="I127" s="270"/>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c r="A128" s="97" t="s">
        <v>388</v>
      </c>
      <c r="B128" s="47" t="s">
        <v>389</v>
      </c>
      <c r="C128" s="47">
        <v>329</v>
      </c>
      <c r="D128" s="47" t="s">
        <v>47</v>
      </c>
      <c r="E128" s="47" t="s">
        <v>47</v>
      </c>
      <c r="F128" s="37" t="s">
        <v>556</v>
      </c>
      <c r="G128" s="42" t="s">
        <v>561</v>
      </c>
      <c r="H128" s="31">
        <v>0.1</v>
      </c>
      <c r="I128" s="270"/>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 t="shared" ref="AH128:AH129" si="3">+J128+L128+N128+P128+R128+T128+V128+X128+AB128+Z128+AD128+AF128</f>
        <v>1</v>
      </c>
      <c r="AI128" s="50">
        <v>44958</v>
      </c>
      <c r="AJ128" s="50">
        <v>45290</v>
      </c>
      <c r="AK128" s="93" t="s">
        <v>562</v>
      </c>
      <c r="AL128" s="37" t="s">
        <v>67</v>
      </c>
      <c r="AM128" s="36" t="s">
        <v>242</v>
      </c>
      <c r="AN128" s="36" t="s">
        <v>242</v>
      </c>
      <c r="AO128" s="36" t="s">
        <v>56</v>
      </c>
    </row>
    <row r="129" spans="1:41" ht="87" hidden="1" customHeight="1">
      <c r="A129" s="97" t="s">
        <v>388</v>
      </c>
      <c r="B129" s="47" t="s">
        <v>389</v>
      </c>
      <c r="C129" s="47">
        <v>329</v>
      </c>
      <c r="D129" s="47" t="s">
        <v>47</v>
      </c>
      <c r="E129" s="47" t="s">
        <v>47</v>
      </c>
      <c r="F129" s="37" t="s">
        <v>556</v>
      </c>
      <c r="G129" s="42" t="s">
        <v>563</v>
      </c>
      <c r="H129" s="31">
        <v>0.1</v>
      </c>
      <c r="I129" s="270"/>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 t="shared" si="3"/>
        <v>1</v>
      </c>
      <c r="AI129" s="50">
        <v>44958</v>
      </c>
      <c r="AJ129" s="50">
        <v>45290</v>
      </c>
      <c r="AK129" s="101" t="s">
        <v>564</v>
      </c>
      <c r="AL129" s="37" t="s">
        <v>67</v>
      </c>
      <c r="AM129" s="36" t="s">
        <v>242</v>
      </c>
      <c r="AN129" s="36" t="s">
        <v>242</v>
      </c>
      <c r="AO129" s="36" t="s">
        <v>56</v>
      </c>
    </row>
    <row r="130" spans="1:41" ht="98.25" hidden="1" customHeight="1">
      <c r="A130" s="97" t="s">
        <v>388</v>
      </c>
      <c r="B130" s="47" t="s">
        <v>389</v>
      </c>
      <c r="C130" s="47">
        <v>329</v>
      </c>
      <c r="D130" s="47" t="s">
        <v>47</v>
      </c>
      <c r="E130" s="47" t="s">
        <v>47</v>
      </c>
      <c r="F130" s="37" t="s">
        <v>556</v>
      </c>
      <c r="G130" s="42" t="s">
        <v>565</v>
      </c>
      <c r="H130" s="31">
        <v>0.1</v>
      </c>
      <c r="I130" s="270"/>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c r="A131" s="97" t="s">
        <v>388</v>
      </c>
      <c r="B131" s="47" t="s">
        <v>389</v>
      </c>
      <c r="C131" s="47">
        <v>329</v>
      </c>
      <c r="D131" s="47" t="s">
        <v>47</v>
      </c>
      <c r="E131" s="47" t="s">
        <v>47</v>
      </c>
      <c r="F131" s="37" t="s">
        <v>556</v>
      </c>
      <c r="G131" s="37" t="s">
        <v>567</v>
      </c>
      <c r="H131" s="31">
        <v>0.1</v>
      </c>
      <c r="I131" s="270"/>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c r="A132" s="97" t="s">
        <v>388</v>
      </c>
      <c r="B132" s="47" t="s">
        <v>389</v>
      </c>
      <c r="C132" s="47">
        <v>329</v>
      </c>
      <c r="D132" s="47" t="s">
        <v>47</v>
      </c>
      <c r="E132" s="47" t="s">
        <v>47</v>
      </c>
      <c r="F132" s="37" t="s">
        <v>556</v>
      </c>
      <c r="G132" s="42" t="s">
        <v>569</v>
      </c>
      <c r="H132" s="31">
        <v>0.2</v>
      </c>
      <c r="I132" s="270"/>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c r="A133" s="97" t="s">
        <v>388</v>
      </c>
      <c r="B133" s="47" t="s">
        <v>389</v>
      </c>
      <c r="C133" s="47">
        <v>329</v>
      </c>
      <c r="D133" s="47" t="s">
        <v>47</v>
      </c>
      <c r="E133" s="47" t="s">
        <v>47</v>
      </c>
      <c r="F133" s="37" t="s">
        <v>556</v>
      </c>
      <c r="G133" s="42" t="s">
        <v>571</v>
      </c>
      <c r="H133" s="31">
        <v>0.2</v>
      </c>
      <c r="I133" s="271"/>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c r="A134" s="36" t="s">
        <v>39</v>
      </c>
      <c r="B134" s="47" t="s">
        <v>59</v>
      </c>
      <c r="C134" s="47">
        <v>415</v>
      </c>
      <c r="D134" s="47" t="s">
        <v>47</v>
      </c>
      <c r="E134" s="47" t="s">
        <v>47</v>
      </c>
      <c r="F134" s="37" t="s">
        <v>573</v>
      </c>
      <c r="G134" s="37" t="s">
        <v>574</v>
      </c>
      <c r="H134" s="31">
        <v>0.5</v>
      </c>
      <c r="I134" s="272">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c r="A135" s="36" t="s">
        <v>39</v>
      </c>
      <c r="B135" s="47" t="s">
        <v>59</v>
      </c>
      <c r="C135" s="47">
        <v>415</v>
      </c>
      <c r="D135" s="47" t="s">
        <v>47</v>
      </c>
      <c r="E135" s="47" t="s">
        <v>47</v>
      </c>
      <c r="F135" s="37" t="s">
        <v>573</v>
      </c>
      <c r="G135" s="37" t="s">
        <v>576</v>
      </c>
      <c r="H135" s="31">
        <v>0.5</v>
      </c>
      <c r="I135" s="272"/>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71.25" hidden="1">
      <c r="A138" s="101" t="s">
        <v>388</v>
      </c>
      <c r="B138" s="102" t="s">
        <v>389</v>
      </c>
      <c r="C138" s="103">
        <v>329</v>
      </c>
      <c r="D138" s="273">
        <v>105</v>
      </c>
      <c r="E138" s="292">
        <v>1092564000</v>
      </c>
      <c r="F138" s="93" t="s">
        <v>584</v>
      </c>
      <c r="G138" s="93" t="s">
        <v>585</v>
      </c>
      <c r="H138" s="104">
        <v>0.25</v>
      </c>
      <c r="I138" s="266">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SUM(J138:AG138)</f>
        <v>1</v>
      </c>
      <c r="AI138" s="107">
        <v>44958</v>
      </c>
      <c r="AJ138" s="107">
        <v>45016</v>
      </c>
      <c r="AK138" s="103" t="s">
        <v>586</v>
      </c>
      <c r="AL138" s="103" t="s">
        <v>71</v>
      </c>
      <c r="AM138" s="36" t="s">
        <v>243</v>
      </c>
      <c r="AN138" s="108" t="s">
        <v>72</v>
      </c>
      <c r="AO138" s="108" t="s">
        <v>56</v>
      </c>
    </row>
    <row r="139" spans="1:41" s="109" customFormat="1" ht="85.5" hidden="1" customHeight="1">
      <c r="A139" s="101" t="s">
        <v>388</v>
      </c>
      <c r="B139" s="102" t="s">
        <v>389</v>
      </c>
      <c r="C139" s="103">
        <v>329</v>
      </c>
      <c r="D139" s="267"/>
      <c r="E139" s="293"/>
      <c r="F139" s="93" t="s">
        <v>584</v>
      </c>
      <c r="G139" s="93" t="s">
        <v>587</v>
      </c>
      <c r="H139" s="104">
        <v>0.1</v>
      </c>
      <c r="I139" s="267"/>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SUM(J139:AG139)</f>
        <v>1</v>
      </c>
      <c r="AI139" s="107">
        <v>44986</v>
      </c>
      <c r="AJ139" s="107">
        <v>45046</v>
      </c>
      <c r="AK139" s="93" t="s">
        <v>588</v>
      </c>
      <c r="AL139" s="103" t="s">
        <v>71</v>
      </c>
      <c r="AM139" s="36" t="s">
        <v>243</v>
      </c>
      <c r="AN139" s="108" t="s">
        <v>72</v>
      </c>
      <c r="AO139" s="108" t="s">
        <v>56</v>
      </c>
    </row>
    <row r="140" spans="1:41" s="109" customFormat="1" ht="99.75" hidden="1">
      <c r="A140" s="101" t="s">
        <v>388</v>
      </c>
      <c r="B140" s="102" t="s">
        <v>389</v>
      </c>
      <c r="C140" s="103">
        <v>329</v>
      </c>
      <c r="D140" s="267"/>
      <c r="E140" s="293"/>
      <c r="F140" s="93" t="s">
        <v>584</v>
      </c>
      <c r="G140" s="93" t="s">
        <v>589</v>
      </c>
      <c r="H140" s="104">
        <v>0.2</v>
      </c>
      <c r="I140" s="267"/>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SUM(J140:AG140)</f>
        <v>1</v>
      </c>
      <c r="AI140" s="107">
        <v>45047</v>
      </c>
      <c r="AJ140" s="107">
        <v>45107</v>
      </c>
      <c r="AK140" s="110" t="s">
        <v>590</v>
      </c>
      <c r="AL140" s="103" t="s">
        <v>71</v>
      </c>
      <c r="AM140" s="36" t="s">
        <v>243</v>
      </c>
      <c r="AN140" s="108" t="s">
        <v>72</v>
      </c>
      <c r="AO140" s="108" t="s">
        <v>56</v>
      </c>
    </row>
    <row r="141" spans="1:41" s="109" customFormat="1" ht="73.900000000000006" hidden="1" customHeight="1">
      <c r="A141" s="101" t="s">
        <v>388</v>
      </c>
      <c r="B141" s="102" t="s">
        <v>389</v>
      </c>
      <c r="C141" s="103">
        <v>329</v>
      </c>
      <c r="D141" s="267"/>
      <c r="E141" s="293"/>
      <c r="F141" s="93" t="s">
        <v>584</v>
      </c>
      <c r="G141" s="93" t="s">
        <v>591</v>
      </c>
      <c r="H141" s="104">
        <v>0.15</v>
      </c>
      <c r="I141" s="267"/>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SUM(J141:AG141)</f>
        <v>1</v>
      </c>
      <c r="AI141" s="107">
        <v>45108</v>
      </c>
      <c r="AJ141" s="107">
        <v>45169</v>
      </c>
      <c r="AK141" s="110" t="s">
        <v>592</v>
      </c>
      <c r="AL141" s="103" t="s">
        <v>71</v>
      </c>
      <c r="AM141" s="36" t="s">
        <v>243</v>
      </c>
      <c r="AN141" s="108" t="s">
        <v>72</v>
      </c>
      <c r="AO141" s="108" t="s">
        <v>56</v>
      </c>
    </row>
    <row r="142" spans="1:41" s="109" customFormat="1" ht="85.5" hidden="1">
      <c r="A142" s="101" t="s">
        <v>388</v>
      </c>
      <c r="B142" s="102" t="s">
        <v>389</v>
      </c>
      <c r="C142" s="103">
        <v>329</v>
      </c>
      <c r="D142" s="267"/>
      <c r="E142" s="293"/>
      <c r="F142" s="93" t="s">
        <v>584</v>
      </c>
      <c r="G142" s="93" t="s">
        <v>593</v>
      </c>
      <c r="H142" s="266">
        <v>0.25</v>
      </c>
      <c r="I142" s="267"/>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ref="AH142:AH152" si="4">SUM(J142:AG142)</f>
        <v>0.99999999999999989</v>
      </c>
      <c r="AI142" s="107">
        <v>44932</v>
      </c>
      <c r="AJ142" s="107">
        <v>45077</v>
      </c>
      <c r="AK142" s="93" t="s">
        <v>594</v>
      </c>
      <c r="AL142" s="103" t="s">
        <v>71</v>
      </c>
      <c r="AM142" s="36" t="s">
        <v>243</v>
      </c>
      <c r="AN142" s="108" t="s">
        <v>72</v>
      </c>
      <c r="AO142" s="108" t="s">
        <v>56</v>
      </c>
    </row>
    <row r="143" spans="1:41" s="109" customFormat="1" ht="85.5" hidden="1">
      <c r="A143" s="101" t="s">
        <v>388</v>
      </c>
      <c r="B143" s="102" t="s">
        <v>389</v>
      </c>
      <c r="C143" s="103">
        <v>329</v>
      </c>
      <c r="D143" s="267"/>
      <c r="E143" s="293"/>
      <c r="F143" s="93" t="s">
        <v>584</v>
      </c>
      <c r="G143" s="93" t="s">
        <v>595</v>
      </c>
      <c r="H143" s="277"/>
      <c r="I143" s="267"/>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SUM(J143:AG143)</f>
        <v>1</v>
      </c>
      <c r="AI143" s="107">
        <v>45170</v>
      </c>
      <c r="AJ143" s="107">
        <v>45260</v>
      </c>
      <c r="AK143" s="93" t="s">
        <v>596</v>
      </c>
      <c r="AL143" s="103" t="s">
        <v>71</v>
      </c>
      <c r="AM143" s="36" t="s">
        <v>243</v>
      </c>
      <c r="AN143" s="108" t="s">
        <v>72</v>
      </c>
      <c r="AO143" s="108" t="s">
        <v>56</v>
      </c>
    </row>
    <row r="144" spans="1:41" s="109" customFormat="1" ht="71.25" hidden="1">
      <c r="A144" s="101" t="s">
        <v>388</v>
      </c>
      <c r="B144" s="102" t="s">
        <v>389</v>
      </c>
      <c r="C144" s="103">
        <v>329</v>
      </c>
      <c r="D144" s="267"/>
      <c r="E144" s="293"/>
      <c r="F144" s="93" t="s">
        <v>584</v>
      </c>
      <c r="G144" s="93" t="s">
        <v>597</v>
      </c>
      <c r="H144" s="266">
        <v>0.05</v>
      </c>
      <c r="I144" s="267"/>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SUM(J144:AG144)</f>
        <v>1</v>
      </c>
      <c r="AI144" s="107">
        <v>44958</v>
      </c>
      <c r="AJ144" s="107">
        <v>44985</v>
      </c>
      <c r="AK144" s="110" t="s">
        <v>598</v>
      </c>
      <c r="AL144" s="103" t="s">
        <v>71</v>
      </c>
      <c r="AM144" s="36" t="s">
        <v>243</v>
      </c>
      <c r="AN144" s="108" t="s">
        <v>72</v>
      </c>
      <c r="AO144" s="108" t="s">
        <v>56</v>
      </c>
    </row>
    <row r="145" spans="1:41" s="109" customFormat="1" ht="71.25" hidden="1">
      <c r="A145" s="101" t="s">
        <v>388</v>
      </c>
      <c r="B145" s="102" t="s">
        <v>389</v>
      </c>
      <c r="C145" s="103">
        <v>329</v>
      </c>
      <c r="D145" s="267"/>
      <c r="E145" s="293"/>
      <c r="F145" s="93" t="s">
        <v>584</v>
      </c>
      <c r="G145" s="93" t="s">
        <v>599</v>
      </c>
      <c r="H145" s="278"/>
      <c r="I145" s="267"/>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ref="AH145" si="5">SUM(J145:AG145)</f>
        <v>1</v>
      </c>
      <c r="AI145" s="107">
        <v>44986</v>
      </c>
      <c r="AJ145" s="107">
        <v>45077</v>
      </c>
      <c r="AK145" s="103" t="s">
        <v>600</v>
      </c>
      <c r="AL145" s="103" t="s">
        <v>71</v>
      </c>
      <c r="AM145" s="36" t="s">
        <v>243</v>
      </c>
      <c r="AN145" s="108" t="s">
        <v>72</v>
      </c>
      <c r="AO145" s="108" t="s">
        <v>56</v>
      </c>
    </row>
    <row r="146" spans="1:41" s="109" customFormat="1" ht="71.25" hidden="1">
      <c r="A146" s="101" t="s">
        <v>388</v>
      </c>
      <c r="B146" s="102" t="s">
        <v>389</v>
      </c>
      <c r="C146" s="103">
        <v>329</v>
      </c>
      <c r="D146" s="268"/>
      <c r="E146" s="294"/>
      <c r="F146" s="93" t="s">
        <v>584</v>
      </c>
      <c r="G146" s="93" t="s">
        <v>601</v>
      </c>
      <c r="H146" s="277"/>
      <c r="I146" s="268"/>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SUM(J146:AG146)</f>
        <v>1</v>
      </c>
      <c r="AI146" s="107">
        <v>45231</v>
      </c>
      <c r="AJ146" s="107">
        <v>45275</v>
      </c>
      <c r="AK146" s="110" t="s">
        <v>602</v>
      </c>
      <c r="AL146" s="103" t="s">
        <v>71</v>
      </c>
      <c r="AM146" s="36" t="s">
        <v>243</v>
      </c>
      <c r="AN146" s="108" t="s">
        <v>72</v>
      </c>
      <c r="AO146" s="108" t="s">
        <v>56</v>
      </c>
    </row>
    <row r="147" spans="1:41" s="109" customFormat="1" ht="71.25" hidden="1">
      <c r="A147" s="101" t="s">
        <v>388</v>
      </c>
      <c r="B147" s="102" t="s">
        <v>389</v>
      </c>
      <c r="C147" s="103">
        <v>329</v>
      </c>
      <c r="D147" s="105" t="s">
        <v>47</v>
      </c>
      <c r="E147" s="105" t="s">
        <v>47</v>
      </c>
      <c r="F147" s="93" t="s">
        <v>603</v>
      </c>
      <c r="G147" s="93" t="s">
        <v>604</v>
      </c>
      <c r="H147" s="104">
        <v>0.1</v>
      </c>
      <c r="I147" s="266">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SUM(J147:AG147)</f>
        <v>1</v>
      </c>
      <c r="AI147" s="107">
        <v>44958</v>
      </c>
      <c r="AJ147" s="107">
        <v>44985</v>
      </c>
      <c r="AK147" s="110" t="s">
        <v>605</v>
      </c>
      <c r="AL147" s="103" t="s">
        <v>71</v>
      </c>
      <c r="AM147" s="36" t="s">
        <v>243</v>
      </c>
      <c r="AN147" s="108" t="s">
        <v>72</v>
      </c>
      <c r="AO147" s="108" t="s">
        <v>56</v>
      </c>
    </row>
    <row r="148" spans="1:41" s="109" customFormat="1" ht="71.25" hidden="1">
      <c r="A148" s="101" t="s">
        <v>388</v>
      </c>
      <c r="B148" s="102" t="s">
        <v>389</v>
      </c>
      <c r="C148" s="103">
        <v>329</v>
      </c>
      <c r="D148" s="105" t="s">
        <v>47</v>
      </c>
      <c r="E148" s="105" t="s">
        <v>47</v>
      </c>
      <c r="F148" s="93" t="s">
        <v>603</v>
      </c>
      <c r="G148" s="114" t="s">
        <v>606</v>
      </c>
      <c r="H148" s="104">
        <v>0.1</v>
      </c>
      <c r="I148" s="267"/>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4"/>
        <v>1</v>
      </c>
      <c r="AI148" s="107">
        <v>45047</v>
      </c>
      <c r="AJ148" s="107">
        <v>45077</v>
      </c>
      <c r="AK148" s="110" t="s">
        <v>605</v>
      </c>
      <c r="AL148" s="103" t="s">
        <v>71</v>
      </c>
      <c r="AM148" s="36" t="s">
        <v>243</v>
      </c>
      <c r="AN148" s="108" t="s">
        <v>72</v>
      </c>
      <c r="AO148" s="108" t="s">
        <v>56</v>
      </c>
    </row>
    <row r="149" spans="1:41" s="109" customFormat="1" ht="71.25" hidden="1">
      <c r="A149" s="101" t="s">
        <v>388</v>
      </c>
      <c r="B149" s="102" t="s">
        <v>389</v>
      </c>
      <c r="C149" s="103">
        <v>330</v>
      </c>
      <c r="D149" s="105" t="s">
        <v>47</v>
      </c>
      <c r="E149" s="105" t="s">
        <v>47</v>
      </c>
      <c r="F149" s="93" t="s">
        <v>603</v>
      </c>
      <c r="G149" s="93" t="s">
        <v>607</v>
      </c>
      <c r="H149" s="104">
        <v>0.1</v>
      </c>
      <c r="I149" s="267"/>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4"/>
        <v>1</v>
      </c>
      <c r="AI149" s="107">
        <v>45078</v>
      </c>
      <c r="AJ149" s="107">
        <v>45107</v>
      </c>
      <c r="AK149" s="110" t="s">
        <v>605</v>
      </c>
      <c r="AL149" s="103" t="s">
        <v>71</v>
      </c>
      <c r="AM149" s="36" t="s">
        <v>243</v>
      </c>
      <c r="AN149" s="108" t="s">
        <v>72</v>
      </c>
      <c r="AO149" s="108" t="s">
        <v>56</v>
      </c>
    </row>
    <row r="150" spans="1:41" s="109" customFormat="1" ht="71.25" hidden="1">
      <c r="A150" s="101" t="s">
        <v>388</v>
      </c>
      <c r="B150" s="102" t="s">
        <v>389</v>
      </c>
      <c r="C150" s="103">
        <v>329</v>
      </c>
      <c r="D150" s="105" t="s">
        <v>47</v>
      </c>
      <c r="E150" s="105" t="s">
        <v>47</v>
      </c>
      <c r="F150" s="93" t="s">
        <v>603</v>
      </c>
      <c r="G150" s="114" t="s">
        <v>608</v>
      </c>
      <c r="H150" s="104">
        <v>0.1</v>
      </c>
      <c r="I150" s="267"/>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SUM(J150:AG150)</f>
        <v>1</v>
      </c>
      <c r="AI150" s="107">
        <v>45231</v>
      </c>
      <c r="AJ150" s="107">
        <v>45275</v>
      </c>
      <c r="AK150" s="110" t="s">
        <v>605</v>
      </c>
      <c r="AL150" s="103" t="s">
        <v>71</v>
      </c>
      <c r="AM150" s="36" t="s">
        <v>243</v>
      </c>
      <c r="AN150" s="108" t="s">
        <v>72</v>
      </c>
      <c r="AO150" s="108" t="s">
        <v>56</v>
      </c>
    </row>
    <row r="151" spans="1:41" s="109" customFormat="1" ht="85.5" hidden="1">
      <c r="A151" s="101" t="s">
        <v>388</v>
      </c>
      <c r="B151" s="102" t="s">
        <v>389</v>
      </c>
      <c r="C151" s="103">
        <v>329</v>
      </c>
      <c r="D151" s="105" t="s">
        <v>47</v>
      </c>
      <c r="E151" s="105" t="s">
        <v>47</v>
      </c>
      <c r="F151" s="93" t="s">
        <v>603</v>
      </c>
      <c r="G151" s="93" t="s">
        <v>609</v>
      </c>
      <c r="H151" s="104">
        <v>0.3</v>
      </c>
      <c r="I151" s="267"/>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ref="AH151" si="6">SUM(J151:AG151)</f>
        <v>1</v>
      </c>
      <c r="AI151" s="107">
        <v>44972</v>
      </c>
      <c r="AJ151" s="107">
        <v>45016</v>
      </c>
      <c r="AK151" s="110" t="s">
        <v>610</v>
      </c>
      <c r="AL151" s="103" t="s">
        <v>71</v>
      </c>
      <c r="AM151" s="36" t="s">
        <v>243</v>
      </c>
      <c r="AN151" s="108" t="s">
        <v>72</v>
      </c>
      <c r="AO151" s="108" t="s">
        <v>56</v>
      </c>
    </row>
    <row r="152" spans="1:41" s="109" customFormat="1" ht="71.25" hidden="1">
      <c r="A152" s="101" t="s">
        <v>388</v>
      </c>
      <c r="B152" s="102" t="s">
        <v>389</v>
      </c>
      <c r="C152" s="103">
        <v>329</v>
      </c>
      <c r="D152" s="105" t="s">
        <v>47</v>
      </c>
      <c r="E152" s="105" t="s">
        <v>47</v>
      </c>
      <c r="F152" s="93" t="s">
        <v>603</v>
      </c>
      <c r="G152" s="93" t="s">
        <v>611</v>
      </c>
      <c r="H152" s="104">
        <v>0.3</v>
      </c>
      <c r="I152" s="268"/>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4"/>
        <v>1</v>
      </c>
      <c r="AI152" s="107">
        <v>44927</v>
      </c>
      <c r="AJ152" s="107">
        <v>45290</v>
      </c>
      <c r="AK152" s="110" t="s">
        <v>612</v>
      </c>
      <c r="AL152" s="103" t="s">
        <v>71</v>
      </c>
      <c r="AM152" s="36" t="s">
        <v>243</v>
      </c>
      <c r="AN152" s="108" t="s">
        <v>72</v>
      </c>
      <c r="AO152" s="108" t="s">
        <v>56</v>
      </c>
    </row>
    <row r="153" spans="1:41" ht="90" hidden="1">
      <c r="A153" s="36" t="s">
        <v>39</v>
      </c>
      <c r="B153" s="47" t="s">
        <v>59</v>
      </c>
      <c r="C153" s="47">
        <v>422</v>
      </c>
      <c r="D153" s="263">
        <v>13778</v>
      </c>
      <c r="E153" s="262">
        <v>1264449000</v>
      </c>
      <c r="F153" s="115" t="s">
        <v>613</v>
      </c>
      <c r="G153" s="42" t="s">
        <v>614</v>
      </c>
      <c r="H153" s="52">
        <v>0.4</v>
      </c>
      <c r="I153" s="260">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c r="A154" s="36" t="s">
        <v>39</v>
      </c>
      <c r="B154" s="47" t="s">
        <v>59</v>
      </c>
      <c r="C154" s="47">
        <v>422</v>
      </c>
      <c r="D154" s="224"/>
      <c r="E154" s="265"/>
      <c r="F154" s="115" t="s">
        <v>613</v>
      </c>
      <c r="G154" s="42" t="s">
        <v>618</v>
      </c>
      <c r="H154" s="52">
        <v>0.4</v>
      </c>
      <c r="I154" s="264"/>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c r="A155" s="36" t="s">
        <v>39</v>
      </c>
      <c r="B155" s="47" t="s">
        <v>59</v>
      </c>
      <c r="C155" s="47">
        <v>422</v>
      </c>
      <c r="D155" s="224"/>
      <c r="E155" s="265"/>
      <c r="F155" s="115" t="s">
        <v>613</v>
      </c>
      <c r="G155" s="42" t="s">
        <v>620</v>
      </c>
      <c r="H155" s="52">
        <v>0.2</v>
      </c>
      <c r="I155" s="261"/>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c r="A156" s="36" t="s">
        <v>39</v>
      </c>
      <c r="B156" s="47" t="s">
        <v>59</v>
      </c>
      <c r="C156" s="47">
        <v>423</v>
      </c>
      <c r="D156" s="224">
        <v>1</v>
      </c>
      <c r="E156" s="251">
        <v>605129000</v>
      </c>
      <c r="F156" s="42" t="s">
        <v>622</v>
      </c>
      <c r="G156" s="42" t="s">
        <v>623</v>
      </c>
      <c r="H156" s="49">
        <v>0.1</v>
      </c>
      <c r="I156" s="269">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7"/>
        <v>1.0000000000000004</v>
      </c>
      <c r="AI156" s="53">
        <v>44928</v>
      </c>
      <c r="AJ156" s="53">
        <v>45291</v>
      </c>
      <c r="AK156" s="42" t="s">
        <v>624</v>
      </c>
      <c r="AL156" s="42" t="s">
        <v>68</v>
      </c>
      <c r="AM156" s="42" t="s">
        <v>625</v>
      </c>
      <c r="AN156" s="42" t="s">
        <v>616</v>
      </c>
      <c r="AO156" s="42" t="s">
        <v>617</v>
      </c>
    </row>
    <row r="157" spans="1:41" ht="95.25" hidden="1" customHeight="1">
      <c r="A157" s="36" t="s">
        <v>39</v>
      </c>
      <c r="B157" s="47" t="s">
        <v>59</v>
      </c>
      <c r="C157" s="47">
        <v>423</v>
      </c>
      <c r="D157" s="224"/>
      <c r="E157" s="252"/>
      <c r="F157" s="42" t="s">
        <v>622</v>
      </c>
      <c r="G157" s="42" t="s">
        <v>626</v>
      </c>
      <c r="H157" s="49">
        <v>0.1</v>
      </c>
      <c r="I157" s="270"/>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7"/>
        <v>1</v>
      </c>
      <c r="AI157" s="53">
        <v>44986</v>
      </c>
      <c r="AJ157" s="53">
        <v>45169</v>
      </c>
      <c r="AK157" s="42" t="s">
        <v>627</v>
      </c>
      <c r="AL157" s="42" t="s">
        <v>68</v>
      </c>
      <c r="AM157" s="42" t="s">
        <v>625</v>
      </c>
      <c r="AN157" s="42" t="s">
        <v>616</v>
      </c>
      <c r="AO157" s="42" t="s">
        <v>617</v>
      </c>
    </row>
    <row r="158" spans="1:41" ht="60" hidden="1">
      <c r="A158" s="36" t="s">
        <v>39</v>
      </c>
      <c r="B158" s="47" t="s">
        <v>59</v>
      </c>
      <c r="C158" s="47">
        <v>423</v>
      </c>
      <c r="D158" s="224"/>
      <c r="E158" s="252"/>
      <c r="F158" s="42" t="s">
        <v>622</v>
      </c>
      <c r="G158" s="42" t="s">
        <v>628</v>
      </c>
      <c r="H158" s="49">
        <v>0.2</v>
      </c>
      <c r="I158" s="270"/>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7"/>
        <v>1</v>
      </c>
      <c r="AI158" s="53">
        <v>45017</v>
      </c>
      <c r="AJ158" s="53">
        <v>45260</v>
      </c>
      <c r="AK158" s="42" t="s">
        <v>629</v>
      </c>
      <c r="AL158" s="42" t="s">
        <v>68</v>
      </c>
      <c r="AM158" s="42" t="s">
        <v>625</v>
      </c>
      <c r="AN158" s="42" t="s">
        <v>616</v>
      </c>
      <c r="AO158" s="42" t="s">
        <v>617</v>
      </c>
    </row>
    <row r="159" spans="1:41" ht="60" hidden="1">
      <c r="A159" s="36" t="s">
        <v>39</v>
      </c>
      <c r="B159" s="47" t="s">
        <v>59</v>
      </c>
      <c r="C159" s="47">
        <v>423</v>
      </c>
      <c r="D159" s="224"/>
      <c r="E159" s="252"/>
      <c r="F159" s="42" t="s">
        <v>622</v>
      </c>
      <c r="G159" s="42" t="s">
        <v>630</v>
      </c>
      <c r="H159" s="49">
        <v>0.1</v>
      </c>
      <c r="I159" s="270"/>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7"/>
        <v>1</v>
      </c>
      <c r="AI159" s="53">
        <v>45017</v>
      </c>
      <c r="AJ159" s="53">
        <v>45076</v>
      </c>
      <c r="AK159" s="42" t="s">
        <v>631</v>
      </c>
      <c r="AL159" s="42" t="s">
        <v>68</v>
      </c>
      <c r="AM159" s="42" t="s">
        <v>625</v>
      </c>
      <c r="AN159" s="42" t="s">
        <v>616</v>
      </c>
      <c r="AO159" s="42" t="s">
        <v>617</v>
      </c>
    </row>
    <row r="160" spans="1:41" ht="60" hidden="1">
      <c r="A160" s="36" t="s">
        <v>39</v>
      </c>
      <c r="B160" s="47" t="s">
        <v>59</v>
      </c>
      <c r="C160" s="47">
        <v>423</v>
      </c>
      <c r="D160" s="224"/>
      <c r="E160" s="252"/>
      <c r="F160" s="42" t="s">
        <v>622</v>
      </c>
      <c r="G160" s="42" t="s">
        <v>632</v>
      </c>
      <c r="H160" s="49">
        <v>0.1</v>
      </c>
      <c r="I160" s="270"/>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7"/>
        <v>1</v>
      </c>
      <c r="AI160" s="53">
        <v>44986</v>
      </c>
      <c r="AJ160" s="53">
        <v>45076</v>
      </c>
      <c r="AK160" s="42" t="s">
        <v>633</v>
      </c>
      <c r="AL160" s="42" t="s">
        <v>68</v>
      </c>
      <c r="AM160" s="42" t="s">
        <v>625</v>
      </c>
      <c r="AN160" s="42" t="s">
        <v>616</v>
      </c>
      <c r="AO160" s="42" t="s">
        <v>617</v>
      </c>
    </row>
    <row r="161" spans="1:42" ht="75" hidden="1">
      <c r="A161" s="36" t="s">
        <v>39</v>
      </c>
      <c r="B161" s="47" t="s">
        <v>59</v>
      </c>
      <c r="C161" s="47">
        <v>423</v>
      </c>
      <c r="D161" s="224"/>
      <c r="E161" s="252"/>
      <c r="F161" s="42" t="s">
        <v>622</v>
      </c>
      <c r="G161" s="42" t="s">
        <v>634</v>
      </c>
      <c r="H161" s="49">
        <v>0.1</v>
      </c>
      <c r="I161" s="270"/>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7"/>
        <v>1</v>
      </c>
      <c r="AI161" s="53">
        <v>44986</v>
      </c>
      <c r="AJ161" s="53">
        <v>45291</v>
      </c>
      <c r="AK161" s="42" t="s">
        <v>635</v>
      </c>
      <c r="AL161" s="42" t="s">
        <v>68</v>
      </c>
      <c r="AM161" s="42" t="s">
        <v>625</v>
      </c>
      <c r="AN161" s="42" t="s">
        <v>616</v>
      </c>
      <c r="AO161" s="42" t="s">
        <v>617</v>
      </c>
    </row>
    <row r="162" spans="1:42" ht="67.5" hidden="1" customHeight="1">
      <c r="A162" s="36" t="s">
        <v>39</v>
      </c>
      <c r="B162" s="47" t="s">
        <v>59</v>
      </c>
      <c r="C162" s="47">
        <v>423</v>
      </c>
      <c r="D162" s="224"/>
      <c r="E162" s="252"/>
      <c r="F162" s="42" t="s">
        <v>622</v>
      </c>
      <c r="G162" s="42" t="s">
        <v>636</v>
      </c>
      <c r="H162" s="49">
        <v>0.2</v>
      </c>
      <c r="I162" s="270"/>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7"/>
        <v>1</v>
      </c>
      <c r="AI162" s="53">
        <v>45170</v>
      </c>
      <c r="AJ162" s="53">
        <v>45260</v>
      </c>
      <c r="AK162" s="42" t="s">
        <v>637</v>
      </c>
      <c r="AL162" s="42" t="s">
        <v>68</v>
      </c>
      <c r="AM162" s="42" t="s">
        <v>625</v>
      </c>
      <c r="AN162" s="42" t="s">
        <v>616</v>
      </c>
      <c r="AO162" s="42" t="s">
        <v>617</v>
      </c>
    </row>
    <row r="163" spans="1:42" ht="58.5" hidden="1" customHeight="1">
      <c r="A163" s="36" t="s">
        <v>39</v>
      </c>
      <c r="B163" s="47" t="s">
        <v>59</v>
      </c>
      <c r="C163" s="47">
        <v>423</v>
      </c>
      <c r="D163" s="224"/>
      <c r="E163" s="253"/>
      <c r="F163" s="42" t="s">
        <v>622</v>
      </c>
      <c r="G163" s="42" t="s">
        <v>638</v>
      </c>
      <c r="H163" s="49">
        <v>0.1</v>
      </c>
      <c r="I163" s="271"/>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7"/>
        <v>1</v>
      </c>
      <c r="AI163" s="53">
        <v>45170</v>
      </c>
      <c r="AJ163" s="53">
        <v>45260</v>
      </c>
      <c r="AK163" s="42" t="s">
        <v>639</v>
      </c>
      <c r="AL163" s="42" t="s">
        <v>68</v>
      </c>
      <c r="AM163" s="42" t="s">
        <v>625</v>
      </c>
      <c r="AN163" s="42" t="s">
        <v>616</v>
      </c>
      <c r="AO163" s="42" t="s">
        <v>617</v>
      </c>
    </row>
    <row r="164" spans="1:42" ht="90" hidden="1">
      <c r="A164" s="36" t="s">
        <v>39</v>
      </c>
      <c r="B164" s="47" t="s">
        <v>59</v>
      </c>
      <c r="C164" s="47">
        <v>422</v>
      </c>
      <c r="D164" s="47" t="s">
        <v>47</v>
      </c>
      <c r="E164" s="47" t="s">
        <v>47</v>
      </c>
      <c r="F164" s="42" t="s">
        <v>640</v>
      </c>
      <c r="G164" s="42" t="s">
        <v>641</v>
      </c>
      <c r="H164" s="52">
        <v>0.5</v>
      </c>
      <c r="I164" s="260">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c r="A165" s="36" t="s">
        <v>39</v>
      </c>
      <c r="B165" s="47" t="s">
        <v>59</v>
      </c>
      <c r="C165" s="47">
        <v>422</v>
      </c>
      <c r="D165" s="47" t="s">
        <v>47</v>
      </c>
      <c r="E165" s="47" t="s">
        <v>47</v>
      </c>
      <c r="F165" s="42" t="s">
        <v>640</v>
      </c>
      <c r="G165" s="42" t="s">
        <v>643</v>
      </c>
      <c r="H165" s="52">
        <v>0.5</v>
      </c>
      <c r="I165" s="261"/>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7"/>
        <v>1</v>
      </c>
      <c r="AI165" s="50">
        <v>44986</v>
      </c>
      <c r="AJ165" s="50">
        <v>45077</v>
      </c>
      <c r="AK165" s="42" t="s">
        <v>644</v>
      </c>
      <c r="AL165" s="42" t="s">
        <v>68</v>
      </c>
      <c r="AM165" s="42" t="s">
        <v>269</v>
      </c>
      <c r="AN165" s="36" t="s">
        <v>616</v>
      </c>
      <c r="AO165" s="42" t="s">
        <v>617</v>
      </c>
    </row>
    <row r="166" spans="1:42" ht="81" customHeight="1">
      <c r="A166" s="36" t="s">
        <v>39</v>
      </c>
      <c r="B166" s="47" t="s">
        <v>59</v>
      </c>
      <c r="C166" s="51">
        <v>424</v>
      </c>
      <c r="D166" s="256">
        <v>150</v>
      </c>
      <c r="E166" s="291">
        <v>899791000</v>
      </c>
      <c r="F166" s="115" t="s">
        <v>645</v>
      </c>
      <c r="G166" s="36" t="s">
        <v>646</v>
      </c>
      <c r="H166" s="52">
        <v>0.25</v>
      </c>
      <c r="I166" s="260">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7"/>
        <v>0.99999999999999989</v>
      </c>
      <c r="AI166" s="50">
        <v>44958</v>
      </c>
      <c r="AJ166" s="50">
        <v>45260</v>
      </c>
      <c r="AK166" s="42" t="s">
        <v>647</v>
      </c>
      <c r="AL166" s="42" t="s">
        <v>69</v>
      </c>
      <c r="AM166" s="42" t="s">
        <v>70</v>
      </c>
      <c r="AN166" s="36" t="s">
        <v>246</v>
      </c>
      <c r="AO166" s="36" t="s">
        <v>56</v>
      </c>
    </row>
    <row r="167" spans="1:42" ht="81" customHeight="1">
      <c r="A167" s="57" t="s">
        <v>39</v>
      </c>
      <c r="B167" s="58" t="s">
        <v>59</v>
      </c>
      <c r="C167" s="116">
        <v>424</v>
      </c>
      <c r="D167" s="249"/>
      <c r="E167" s="291"/>
      <c r="F167" s="117" t="s">
        <v>648</v>
      </c>
      <c r="G167" s="82" t="s">
        <v>649</v>
      </c>
      <c r="H167" s="118">
        <v>0.25</v>
      </c>
      <c r="I167" s="264"/>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7"/>
        <v>1</v>
      </c>
      <c r="AI167" s="63">
        <v>44958</v>
      </c>
      <c r="AJ167" s="63">
        <v>45260</v>
      </c>
      <c r="AK167" s="120" t="s">
        <v>650</v>
      </c>
      <c r="AL167" s="121" t="s">
        <v>69</v>
      </c>
      <c r="AM167" s="121" t="s">
        <v>70</v>
      </c>
      <c r="AN167" s="57" t="s">
        <v>246</v>
      </c>
      <c r="AO167" s="57" t="s">
        <v>56</v>
      </c>
      <c r="AP167" s="122" t="s">
        <v>651</v>
      </c>
    </row>
    <row r="168" spans="1:42" ht="82.5" customHeight="1">
      <c r="A168" s="36" t="s">
        <v>39</v>
      </c>
      <c r="B168" s="47" t="s">
        <v>59</v>
      </c>
      <c r="C168" s="51">
        <v>424</v>
      </c>
      <c r="D168" s="249"/>
      <c r="E168" s="263"/>
      <c r="F168" s="115" t="s">
        <v>645</v>
      </c>
      <c r="G168" s="36" t="s">
        <v>652</v>
      </c>
      <c r="H168" s="52">
        <v>0.25</v>
      </c>
      <c r="I168" s="264"/>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7"/>
        <v>0.99999999999999989</v>
      </c>
      <c r="AI168" s="50">
        <v>44986</v>
      </c>
      <c r="AJ168" s="50">
        <v>45291</v>
      </c>
      <c r="AK168" s="42" t="s">
        <v>653</v>
      </c>
      <c r="AL168" s="42" t="s">
        <v>69</v>
      </c>
      <c r="AM168" s="42" t="s">
        <v>70</v>
      </c>
      <c r="AN168" s="36" t="s">
        <v>246</v>
      </c>
      <c r="AO168" s="36" t="s">
        <v>56</v>
      </c>
    </row>
    <row r="169" spans="1:42" ht="82.5" customHeight="1">
      <c r="A169" s="57" t="s">
        <v>39</v>
      </c>
      <c r="B169" s="58" t="s">
        <v>59</v>
      </c>
      <c r="C169" s="116">
        <v>424</v>
      </c>
      <c r="D169" s="249"/>
      <c r="E169" s="263"/>
      <c r="F169" s="117" t="s">
        <v>645</v>
      </c>
      <c r="G169" s="82" t="s">
        <v>654</v>
      </c>
      <c r="H169" s="118">
        <v>0.25</v>
      </c>
      <c r="I169" s="264"/>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c r="A170" s="36" t="s">
        <v>39</v>
      </c>
      <c r="B170" s="47" t="s">
        <v>59</v>
      </c>
      <c r="C170" s="51">
        <v>424</v>
      </c>
      <c r="D170" s="249"/>
      <c r="E170" s="263"/>
      <c r="F170" s="115" t="s">
        <v>645</v>
      </c>
      <c r="G170" s="42" t="s">
        <v>657</v>
      </c>
      <c r="H170" s="52">
        <v>0.1</v>
      </c>
      <c r="I170" s="264"/>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7"/>
        <v>0.99999999999999989</v>
      </c>
      <c r="AI170" s="50">
        <v>44986</v>
      </c>
      <c r="AJ170" s="50">
        <v>45291</v>
      </c>
      <c r="AK170" s="42" t="s">
        <v>658</v>
      </c>
      <c r="AL170" s="42" t="s">
        <v>69</v>
      </c>
      <c r="AM170" s="42" t="s">
        <v>70</v>
      </c>
      <c r="AN170" s="36" t="s">
        <v>246</v>
      </c>
      <c r="AO170" s="36" t="s">
        <v>56</v>
      </c>
    </row>
    <row r="171" spans="1:42" ht="130.5" customHeight="1">
      <c r="A171" s="57" t="s">
        <v>39</v>
      </c>
      <c r="B171" s="58" t="s">
        <v>59</v>
      </c>
      <c r="C171" s="116">
        <v>424</v>
      </c>
      <c r="D171" s="249"/>
      <c r="E171" s="263"/>
      <c r="F171" s="117" t="s">
        <v>645</v>
      </c>
      <c r="G171" s="121" t="s">
        <v>657</v>
      </c>
      <c r="H171" s="118">
        <v>0.1</v>
      </c>
      <c r="I171" s="264"/>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7"/>
        <v>0.99999999999999989</v>
      </c>
      <c r="AI171" s="64">
        <v>45017</v>
      </c>
      <c r="AJ171" s="64">
        <v>45291</v>
      </c>
      <c r="AK171" s="121" t="s">
        <v>658</v>
      </c>
      <c r="AL171" s="121" t="s">
        <v>69</v>
      </c>
      <c r="AM171" s="121" t="s">
        <v>70</v>
      </c>
      <c r="AN171" s="57" t="s">
        <v>246</v>
      </c>
      <c r="AO171" s="57" t="s">
        <v>56</v>
      </c>
      <c r="AP171" s="122" t="s">
        <v>659</v>
      </c>
    </row>
    <row r="172" spans="1:42" ht="114.75" customHeight="1">
      <c r="A172" s="36" t="s">
        <v>39</v>
      </c>
      <c r="B172" s="47" t="s">
        <v>59</v>
      </c>
      <c r="C172" s="51">
        <v>424</v>
      </c>
      <c r="D172" s="249"/>
      <c r="E172" s="263"/>
      <c r="F172" s="115" t="s">
        <v>645</v>
      </c>
      <c r="G172" s="42" t="s">
        <v>660</v>
      </c>
      <c r="H172" s="52">
        <v>0.3</v>
      </c>
      <c r="I172" s="264"/>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7"/>
        <v>0.99999999999999978</v>
      </c>
      <c r="AI172" s="50">
        <v>44958</v>
      </c>
      <c r="AJ172" s="50">
        <v>45291</v>
      </c>
      <c r="AK172" s="42" t="s">
        <v>661</v>
      </c>
      <c r="AL172" s="42" t="s">
        <v>69</v>
      </c>
      <c r="AM172" s="42" t="s">
        <v>70</v>
      </c>
      <c r="AN172" s="36" t="s">
        <v>246</v>
      </c>
      <c r="AO172" s="36" t="s">
        <v>56</v>
      </c>
    </row>
    <row r="173" spans="1:42" ht="114.75" customHeight="1">
      <c r="A173" s="57" t="s">
        <v>39</v>
      </c>
      <c r="B173" s="58" t="s">
        <v>59</v>
      </c>
      <c r="C173" s="116">
        <v>424</v>
      </c>
      <c r="D173" s="249"/>
      <c r="E173" s="263"/>
      <c r="F173" s="117" t="s">
        <v>645</v>
      </c>
      <c r="G173" s="121" t="s">
        <v>660</v>
      </c>
      <c r="H173" s="118">
        <v>0.3</v>
      </c>
      <c r="I173" s="264"/>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7"/>
        <v>0.99999999999999978</v>
      </c>
      <c r="AI173" s="63">
        <v>44958</v>
      </c>
      <c r="AJ173" s="63">
        <v>45291</v>
      </c>
      <c r="AK173" s="120" t="s">
        <v>662</v>
      </c>
      <c r="AL173" s="121" t="s">
        <v>69</v>
      </c>
      <c r="AM173" s="121" t="s">
        <v>70</v>
      </c>
      <c r="AN173" s="57" t="s">
        <v>246</v>
      </c>
      <c r="AO173" s="57" t="s">
        <v>56</v>
      </c>
      <c r="AP173" s="122" t="s">
        <v>663</v>
      </c>
    </row>
    <row r="174" spans="1:42" ht="73.5" customHeight="1">
      <c r="A174" s="36" t="s">
        <v>39</v>
      </c>
      <c r="B174" s="47" t="s">
        <v>59</v>
      </c>
      <c r="C174" s="51">
        <v>424</v>
      </c>
      <c r="D174" s="250"/>
      <c r="E174" s="263"/>
      <c r="F174" s="115" t="s">
        <v>645</v>
      </c>
      <c r="G174" s="42" t="s">
        <v>664</v>
      </c>
      <c r="H174" s="52">
        <v>0.1</v>
      </c>
      <c r="I174" s="261"/>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7"/>
        <v>1</v>
      </c>
      <c r="AI174" s="50">
        <v>45108</v>
      </c>
      <c r="AJ174" s="50">
        <v>45260</v>
      </c>
      <c r="AK174" s="42" t="s">
        <v>665</v>
      </c>
      <c r="AL174" s="42" t="s">
        <v>69</v>
      </c>
      <c r="AM174" s="42" t="s">
        <v>70</v>
      </c>
      <c r="AN174" s="36" t="s">
        <v>246</v>
      </c>
      <c r="AO174" s="36" t="s">
        <v>56</v>
      </c>
    </row>
    <row r="175" spans="1:42" ht="73.5" customHeight="1">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7"/>
        <v>1</v>
      </c>
      <c r="AI175" s="63">
        <v>45108</v>
      </c>
      <c r="AJ175" s="63">
        <v>45260</v>
      </c>
      <c r="AK175" s="120" t="s">
        <v>667</v>
      </c>
      <c r="AL175" s="121" t="s">
        <v>69</v>
      </c>
      <c r="AM175" s="121" t="s">
        <v>70</v>
      </c>
      <c r="AN175" s="57" t="s">
        <v>246</v>
      </c>
      <c r="AO175" s="57" t="s">
        <v>56</v>
      </c>
      <c r="AP175" s="122" t="s">
        <v>668</v>
      </c>
    </row>
    <row r="176" spans="1:42" ht="60">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7"/>
        <v>1</v>
      </c>
      <c r="AI176" s="50">
        <v>45017</v>
      </c>
      <c r="AJ176" s="50">
        <v>45291</v>
      </c>
      <c r="AK176" s="36" t="s">
        <v>671</v>
      </c>
      <c r="AL176" s="36" t="s">
        <v>67</v>
      </c>
      <c r="AM176" s="36" t="s">
        <v>242</v>
      </c>
      <c r="AN176" s="36" t="s">
        <v>242</v>
      </c>
      <c r="AO176" s="36" t="s">
        <v>56</v>
      </c>
    </row>
    <row r="177" spans="1:42" ht="61.5" hidden="1" customHeight="1">
      <c r="A177" s="36" t="s">
        <v>39</v>
      </c>
      <c r="B177" s="47" t="s">
        <v>59</v>
      </c>
      <c r="C177" s="51">
        <v>424</v>
      </c>
      <c r="D177" s="126" t="s">
        <v>47</v>
      </c>
      <c r="E177" s="126" t="s">
        <v>47</v>
      </c>
      <c r="F177" s="42" t="s">
        <v>672</v>
      </c>
      <c r="G177" s="42" t="s">
        <v>673</v>
      </c>
      <c r="H177" s="49">
        <v>0.25</v>
      </c>
      <c r="I177" s="214">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7"/>
        <v>1</v>
      </c>
      <c r="AI177" s="50">
        <v>44986</v>
      </c>
      <c r="AJ177" s="50">
        <v>45015</v>
      </c>
      <c r="AK177" s="36" t="s">
        <v>674</v>
      </c>
      <c r="AL177" s="42" t="s">
        <v>69</v>
      </c>
      <c r="AM177" s="42" t="s">
        <v>70</v>
      </c>
      <c r="AN177" s="36" t="s">
        <v>246</v>
      </c>
      <c r="AO177" s="36" t="s">
        <v>56</v>
      </c>
    </row>
    <row r="178" spans="1:42" ht="58.5" customHeight="1">
      <c r="A178" s="36" t="s">
        <v>39</v>
      </c>
      <c r="B178" s="47" t="s">
        <v>59</v>
      </c>
      <c r="C178" s="51">
        <v>424</v>
      </c>
      <c r="D178" s="126" t="s">
        <v>47</v>
      </c>
      <c r="E178" s="126" t="s">
        <v>47</v>
      </c>
      <c r="F178" s="42" t="s">
        <v>672</v>
      </c>
      <c r="G178" s="42" t="s">
        <v>675</v>
      </c>
      <c r="H178" s="49">
        <v>0.25</v>
      </c>
      <c r="I178" s="215"/>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7"/>
        <v>1</v>
      </c>
      <c r="AI178" s="50">
        <v>45078</v>
      </c>
      <c r="AJ178" s="50">
        <v>45199</v>
      </c>
      <c r="AK178" s="36" t="s">
        <v>674</v>
      </c>
      <c r="AL178" s="42" t="s">
        <v>69</v>
      </c>
      <c r="AM178" s="42" t="s">
        <v>70</v>
      </c>
      <c r="AN178" s="36" t="s">
        <v>246</v>
      </c>
      <c r="AO178" s="36" t="s">
        <v>56</v>
      </c>
    </row>
    <row r="179" spans="1:42" ht="58.5" customHeight="1">
      <c r="A179" s="57" t="s">
        <v>39</v>
      </c>
      <c r="B179" s="58" t="s">
        <v>59</v>
      </c>
      <c r="C179" s="116">
        <v>424</v>
      </c>
      <c r="D179" s="128" t="s">
        <v>47</v>
      </c>
      <c r="E179" s="128" t="s">
        <v>47</v>
      </c>
      <c r="F179" s="121" t="s">
        <v>672</v>
      </c>
      <c r="G179" s="121" t="s">
        <v>675</v>
      </c>
      <c r="H179" s="119">
        <v>0.25</v>
      </c>
      <c r="I179" s="215"/>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c r="A180" s="36" t="s">
        <v>39</v>
      </c>
      <c r="B180" s="47" t="s">
        <v>59</v>
      </c>
      <c r="C180" s="51">
        <v>424</v>
      </c>
      <c r="D180" s="126" t="s">
        <v>47</v>
      </c>
      <c r="E180" s="126" t="s">
        <v>47</v>
      </c>
      <c r="F180" s="42" t="s">
        <v>672</v>
      </c>
      <c r="G180" s="42" t="s">
        <v>677</v>
      </c>
      <c r="H180" s="49">
        <v>0.25</v>
      </c>
      <c r="I180" s="215"/>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7"/>
        <v>1</v>
      </c>
      <c r="AI180" s="50">
        <v>44958</v>
      </c>
      <c r="AJ180" s="50">
        <v>44985</v>
      </c>
      <c r="AK180" s="36" t="s">
        <v>678</v>
      </c>
      <c r="AL180" s="42" t="s">
        <v>69</v>
      </c>
      <c r="AM180" s="42" t="s">
        <v>70</v>
      </c>
      <c r="AN180" s="36" t="s">
        <v>246</v>
      </c>
      <c r="AO180" s="36" t="s">
        <v>56</v>
      </c>
    </row>
    <row r="181" spans="1:42" ht="70.5" customHeight="1">
      <c r="A181" s="36" t="s">
        <v>39</v>
      </c>
      <c r="B181" s="47" t="s">
        <v>59</v>
      </c>
      <c r="C181" s="51">
        <v>424</v>
      </c>
      <c r="D181" s="126" t="s">
        <v>47</v>
      </c>
      <c r="E181" s="126" t="s">
        <v>47</v>
      </c>
      <c r="F181" s="42" t="s">
        <v>672</v>
      </c>
      <c r="G181" s="42" t="s">
        <v>679</v>
      </c>
      <c r="H181" s="49">
        <v>0.25</v>
      </c>
      <c r="I181" s="216"/>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7"/>
        <v>1</v>
      </c>
      <c r="AI181" s="50">
        <v>44927</v>
      </c>
      <c r="AJ181" s="50">
        <v>45047</v>
      </c>
      <c r="AK181" s="42" t="s">
        <v>680</v>
      </c>
      <c r="AL181" s="42" t="s">
        <v>69</v>
      </c>
      <c r="AM181" s="42" t="s">
        <v>70</v>
      </c>
      <c r="AN181" s="36" t="s">
        <v>246</v>
      </c>
      <c r="AO181" s="36" t="s">
        <v>56</v>
      </c>
    </row>
    <row r="182" spans="1:42" ht="70.5" customHeight="1">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c r="A183" s="36" t="s">
        <v>39</v>
      </c>
      <c r="B183" s="47" t="s">
        <v>59</v>
      </c>
      <c r="C183" s="47">
        <v>424</v>
      </c>
      <c r="D183" s="256">
        <v>224</v>
      </c>
      <c r="E183" s="262">
        <v>2563267000</v>
      </c>
      <c r="F183" s="36" t="s">
        <v>683</v>
      </c>
      <c r="G183" s="37" t="s">
        <v>684</v>
      </c>
      <c r="H183" s="29">
        <v>0.2</v>
      </c>
      <c r="I183" s="217">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c r="A184" s="57" t="s">
        <v>39</v>
      </c>
      <c r="B184" s="58" t="s">
        <v>59</v>
      </c>
      <c r="C184" s="58">
        <v>424</v>
      </c>
      <c r="D184" s="249"/>
      <c r="E184" s="262"/>
      <c r="F184" s="57" t="s">
        <v>683</v>
      </c>
      <c r="G184" s="59" t="s">
        <v>684</v>
      </c>
      <c r="H184" s="60">
        <v>0.2</v>
      </c>
      <c r="I184" s="218"/>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7"/>
        <v>1</v>
      </c>
      <c r="AI184" s="134">
        <v>44986</v>
      </c>
      <c r="AJ184" s="134">
        <v>45230</v>
      </c>
      <c r="AK184" s="59" t="s">
        <v>685</v>
      </c>
      <c r="AL184" s="57" t="s">
        <v>73</v>
      </c>
      <c r="AM184" s="57" t="s">
        <v>167</v>
      </c>
      <c r="AN184" s="59" t="s">
        <v>244</v>
      </c>
      <c r="AO184" s="57" t="s">
        <v>74</v>
      </c>
      <c r="AP184" s="33" t="s">
        <v>686</v>
      </c>
    </row>
    <row r="185" spans="1:42" ht="60">
      <c r="A185" s="36" t="s">
        <v>39</v>
      </c>
      <c r="B185" s="47" t="s">
        <v>59</v>
      </c>
      <c r="C185" s="47">
        <v>424</v>
      </c>
      <c r="D185" s="249"/>
      <c r="E185" s="265"/>
      <c r="F185" s="36" t="s">
        <v>687</v>
      </c>
      <c r="G185" s="37" t="s">
        <v>688</v>
      </c>
      <c r="H185" s="29">
        <v>0.05</v>
      </c>
      <c r="I185" s="218"/>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c r="A186" s="57" t="s">
        <v>39</v>
      </c>
      <c r="B186" s="58" t="s">
        <v>59</v>
      </c>
      <c r="C186" s="58">
        <v>424</v>
      </c>
      <c r="D186" s="249"/>
      <c r="E186" s="265"/>
      <c r="F186" s="57" t="s">
        <v>687</v>
      </c>
      <c r="G186" s="59" t="s">
        <v>688</v>
      </c>
      <c r="H186" s="60">
        <v>0.05</v>
      </c>
      <c r="I186" s="218"/>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7"/>
        <v>1</v>
      </c>
      <c r="AI186" s="134">
        <v>44986</v>
      </c>
      <c r="AJ186" s="134">
        <v>45230</v>
      </c>
      <c r="AK186" s="59" t="s">
        <v>689</v>
      </c>
      <c r="AL186" s="57" t="s">
        <v>73</v>
      </c>
      <c r="AM186" s="57" t="s">
        <v>167</v>
      </c>
      <c r="AN186" s="59" t="s">
        <v>244</v>
      </c>
      <c r="AO186" s="57" t="s">
        <v>74</v>
      </c>
      <c r="AP186" s="33" t="s">
        <v>686</v>
      </c>
    </row>
    <row r="187" spans="1:42" ht="135">
      <c r="A187" s="36" t="s">
        <v>39</v>
      </c>
      <c r="B187" s="47" t="s">
        <v>59</v>
      </c>
      <c r="C187" s="47">
        <v>424</v>
      </c>
      <c r="D187" s="249"/>
      <c r="E187" s="265"/>
      <c r="F187" s="36" t="s">
        <v>683</v>
      </c>
      <c r="G187" s="37" t="s">
        <v>690</v>
      </c>
      <c r="H187" s="29">
        <v>0.25</v>
      </c>
      <c r="I187" s="218"/>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c r="A188" s="57" t="s">
        <v>39</v>
      </c>
      <c r="B188" s="58" t="s">
        <v>59</v>
      </c>
      <c r="C188" s="58">
        <v>424</v>
      </c>
      <c r="D188" s="249"/>
      <c r="E188" s="265"/>
      <c r="F188" s="57" t="s">
        <v>683</v>
      </c>
      <c r="G188" s="59" t="s">
        <v>690</v>
      </c>
      <c r="H188" s="60">
        <v>0.25</v>
      </c>
      <c r="I188" s="218"/>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7"/>
        <v>1</v>
      </c>
      <c r="AI188" s="134">
        <v>44986</v>
      </c>
      <c r="AJ188" s="134">
        <v>45230</v>
      </c>
      <c r="AK188" s="59" t="s">
        <v>691</v>
      </c>
      <c r="AL188" s="57" t="s">
        <v>73</v>
      </c>
      <c r="AM188" s="57" t="s">
        <v>167</v>
      </c>
      <c r="AN188" s="59" t="s">
        <v>244</v>
      </c>
      <c r="AO188" s="57" t="s">
        <v>74</v>
      </c>
      <c r="AP188" s="33" t="s">
        <v>686</v>
      </c>
    </row>
    <row r="189" spans="1:42" ht="117.75" customHeight="1">
      <c r="A189" s="36" t="s">
        <v>39</v>
      </c>
      <c r="B189" s="47" t="s">
        <v>59</v>
      </c>
      <c r="C189" s="47">
        <v>424</v>
      </c>
      <c r="D189" s="249"/>
      <c r="E189" s="265"/>
      <c r="F189" s="36" t="s">
        <v>683</v>
      </c>
      <c r="G189" s="37" t="s">
        <v>692</v>
      </c>
      <c r="H189" s="29">
        <v>0.25</v>
      </c>
      <c r="I189" s="218"/>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c r="A190" s="57" t="s">
        <v>39</v>
      </c>
      <c r="B190" s="58" t="s">
        <v>59</v>
      </c>
      <c r="C190" s="58">
        <v>424</v>
      </c>
      <c r="D190" s="249"/>
      <c r="E190" s="265"/>
      <c r="F190" s="57" t="s">
        <v>683</v>
      </c>
      <c r="G190" s="59" t="s">
        <v>692</v>
      </c>
      <c r="H190" s="60">
        <v>0.25</v>
      </c>
      <c r="I190" s="218"/>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7"/>
        <v>1</v>
      </c>
      <c r="AI190" s="134">
        <v>44986</v>
      </c>
      <c r="AJ190" s="134">
        <v>45230</v>
      </c>
      <c r="AK190" s="59" t="s">
        <v>693</v>
      </c>
      <c r="AL190" s="57" t="s">
        <v>73</v>
      </c>
      <c r="AM190" s="57" t="s">
        <v>167</v>
      </c>
      <c r="AN190" s="59" t="s">
        <v>244</v>
      </c>
      <c r="AO190" s="57" t="s">
        <v>74</v>
      </c>
      <c r="AP190" s="33" t="s">
        <v>694</v>
      </c>
    </row>
    <row r="191" spans="1:42" ht="75">
      <c r="A191" s="36" t="s">
        <v>39</v>
      </c>
      <c r="B191" s="47" t="s">
        <v>59</v>
      </c>
      <c r="C191" s="47">
        <v>424</v>
      </c>
      <c r="D191" s="249"/>
      <c r="E191" s="265"/>
      <c r="F191" s="36" t="s">
        <v>683</v>
      </c>
      <c r="G191" s="37" t="s">
        <v>695</v>
      </c>
      <c r="H191" s="29">
        <v>0.2</v>
      </c>
      <c r="I191" s="218"/>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c r="A192" s="36" t="s">
        <v>39</v>
      </c>
      <c r="B192" s="47" t="s">
        <v>59</v>
      </c>
      <c r="C192" s="47">
        <v>424</v>
      </c>
      <c r="D192" s="250"/>
      <c r="E192" s="265"/>
      <c r="F192" s="36" t="s">
        <v>683</v>
      </c>
      <c r="G192" s="37" t="s">
        <v>697</v>
      </c>
      <c r="H192" s="29">
        <v>0.05</v>
      </c>
      <c r="I192" s="219"/>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c r="A193" s="36" t="s">
        <v>39</v>
      </c>
      <c r="B193" s="47" t="s">
        <v>59</v>
      </c>
      <c r="C193" s="47">
        <v>424</v>
      </c>
      <c r="D193" s="249">
        <v>1845</v>
      </c>
      <c r="E193" s="265"/>
      <c r="F193" s="36" t="s">
        <v>699</v>
      </c>
      <c r="G193" s="37" t="s">
        <v>700</v>
      </c>
      <c r="H193" s="29">
        <v>0.2</v>
      </c>
      <c r="I193" s="218">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c r="A194" s="57" t="s">
        <v>39</v>
      </c>
      <c r="B194" s="58" t="s">
        <v>59</v>
      </c>
      <c r="C194" s="58">
        <v>424</v>
      </c>
      <c r="D194" s="249"/>
      <c r="E194" s="265"/>
      <c r="F194" s="57" t="s">
        <v>699</v>
      </c>
      <c r="G194" s="59" t="s">
        <v>700</v>
      </c>
      <c r="H194" s="60">
        <v>0.2</v>
      </c>
      <c r="I194" s="218"/>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 t="shared" ref="AH194" si="8">+J194+L194+N194+P194+R194+T194+V194+X194+Z194+AB194+AD194+AF194</f>
        <v>1</v>
      </c>
      <c r="AI194" s="134">
        <v>44986</v>
      </c>
      <c r="AJ194" s="134">
        <v>45230</v>
      </c>
      <c r="AK194" s="59" t="s">
        <v>698</v>
      </c>
      <c r="AL194" s="57" t="s">
        <v>73</v>
      </c>
      <c r="AM194" s="57" t="s">
        <v>167</v>
      </c>
      <c r="AN194" s="59" t="s">
        <v>244</v>
      </c>
      <c r="AO194" s="57" t="s">
        <v>74</v>
      </c>
      <c r="AP194" s="33" t="s">
        <v>694</v>
      </c>
    </row>
    <row r="195" spans="1:42" ht="135">
      <c r="A195" s="36" t="s">
        <v>39</v>
      </c>
      <c r="B195" s="47" t="s">
        <v>59</v>
      </c>
      <c r="C195" s="47">
        <v>424</v>
      </c>
      <c r="D195" s="249"/>
      <c r="E195" s="265"/>
      <c r="F195" s="36" t="s">
        <v>699</v>
      </c>
      <c r="G195" s="37" t="s">
        <v>701</v>
      </c>
      <c r="H195" s="29">
        <v>0.3</v>
      </c>
      <c r="I195" s="218"/>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c r="A196" s="57" t="s">
        <v>39</v>
      </c>
      <c r="B196" s="58" t="s">
        <v>59</v>
      </c>
      <c r="C196" s="58">
        <v>424</v>
      </c>
      <c r="D196" s="249"/>
      <c r="E196" s="265"/>
      <c r="F196" s="57" t="s">
        <v>699</v>
      </c>
      <c r="G196" s="59" t="s">
        <v>701</v>
      </c>
      <c r="H196" s="60">
        <v>0.3</v>
      </c>
      <c r="I196" s="218"/>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7"/>
        <v>1</v>
      </c>
      <c r="AI196" s="134">
        <v>44986</v>
      </c>
      <c r="AJ196" s="134">
        <v>45230</v>
      </c>
      <c r="AK196" s="59" t="s">
        <v>691</v>
      </c>
      <c r="AL196" s="57" t="s">
        <v>73</v>
      </c>
      <c r="AM196" s="57" t="s">
        <v>167</v>
      </c>
      <c r="AN196" s="59" t="s">
        <v>244</v>
      </c>
      <c r="AO196" s="57" t="s">
        <v>74</v>
      </c>
      <c r="AP196" s="33" t="s">
        <v>694</v>
      </c>
    </row>
    <row r="197" spans="1:42" ht="134.25" customHeight="1">
      <c r="A197" s="36" t="s">
        <v>39</v>
      </c>
      <c r="B197" s="47" t="s">
        <v>59</v>
      </c>
      <c r="C197" s="47">
        <v>424</v>
      </c>
      <c r="D197" s="249"/>
      <c r="E197" s="265"/>
      <c r="F197" s="36" t="s">
        <v>699</v>
      </c>
      <c r="G197" s="37" t="s">
        <v>702</v>
      </c>
      <c r="H197" s="29">
        <v>0.4</v>
      </c>
      <c r="I197" s="218"/>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c r="A198" s="57" t="s">
        <v>39</v>
      </c>
      <c r="B198" s="58" t="s">
        <v>59</v>
      </c>
      <c r="C198" s="58">
        <v>424</v>
      </c>
      <c r="D198" s="249"/>
      <c r="E198" s="265"/>
      <c r="F198" s="57" t="s">
        <v>699</v>
      </c>
      <c r="G198" s="59" t="s">
        <v>702</v>
      </c>
      <c r="H198" s="60">
        <v>0.4</v>
      </c>
      <c r="I198" s="218"/>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7"/>
        <v>1</v>
      </c>
      <c r="AI198" s="134">
        <v>44986</v>
      </c>
      <c r="AJ198" s="134">
        <v>45230</v>
      </c>
      <c r="AK198" s="59" t="s">
        <v>703</v>
      </c>
      <c r="AL198" s="57" t="s">
        <v>73</v>
      </c>
      <c r="AM198" s="57" t="s">
        <v>167</v>
      </c>
      <c r="AN198" s="59" t="s">
        <v>244</v>
      </c>
      <c r="AO198" s="57" t="s">
        <v>74</v>
      </c>
      <c r="AP198" s="33" t="s">
        <v>694</v>
      </c>
    </row>
    <row r="199" spans="1:42" ht="75">
      <c r="A199" s="36" t="s">
        <v>39</v>
      </c>
      <c r="B199" s="47" t="s">
        <v>59</v>
      </c>
      <c r="C199" s="47">
        <v>424</v>
      </c>
      <c r="D199" s="250"/>
      <c r="E199" s="265"/>
      <c r="F199" s="36" t="s">
        <v>699</v>
      </c>
      <c r="G199" s="37" t="s">
        <v>704</v>
      </c>
      <c r="H199" s="29">
        <v>0.1</v>
      </c>
      <c r="I199" s="219"/>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7"/>
        <v>1</v>
      </c>
      <c r="AI200" s="134">
        <v>45139</v>
      </c>
      <c r="AJ200" s="134">
        <v>45168</v>
      </c>
      <c r="AK200" s="59" t="s">
        <v>696</v>
      </c>
      <c r="AL200" s="57" t="s">
        <v>73</v>
      </c>
      <c r="AM200" s="57" t="s">
        <v>167</v>
      </c>
      <c r="AN200" s="59" t="s">
        <v>244</v>
      </c>
      <c r="AO200" s="57" t="s">
        <v>74</v>
      </c>
      <c r="AP200" s="33" t="s">
        <v>705</v>
      </c>
    </row>
    <row r="201" spans="1:42" ht="75">
      <c r="A201" s="36" t="s">
        <v>39</v>
      </c>
      <c r="B201" s="47" t="s">
        <v>59</v>
      </c>
      <c r="C201" s="47">
        <v>424</v>
      </c>
      <c r="D201" s="125" t="s">
        <v>47</v>
      </c>
      <c r="E201" s="125" t="s">
        <v>47</v>
      </c>
      <c r="F201" s="36" t="s">
        <v>706</v>
      </c>
      <c r="G201" s="37" t="s">
        <v>707</v>
      </c>
      <c r="H201" s="56">
        <v>0.1</v>
      </c>
      <c r="I201" s="217">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7"/>
        <v>1</v>
      </c>
      <c r="AI201" s="48">
        <v>44958</v>
      </c>
      <c r="AJ201" s="48">
        <v>44985</v>
      </c>
      <c r="AK201" s="37" t="s">
        <v>708</v>
      </c>
      <c r="AL201" s="36" t="s">
        <v>73</v>
      </c>
      <c r="AM201" s="36" t="s">
        <v>167</v>
      </c>
      <c r="AN201" s="37" t="s">
        <v>244</v>
      </c>
      <c r="AO201" s="36" t="s">
        <v>74</v>
      </c>
    </row>
    <row r="202" spans="1:42" s="33" customFormat="1" ht="75">
      <c r="A202" s="57" t="s">
        <v>39</v>
      </c>
      <c r="B202" s="58" t="s">
        <v>59</v>
      </c>
      <c r="C202" s="58">
        <v>424</v>
      </c>
      <c r="D202" s="135" t="s">
        <v>47</v>
      </c>
      <c r="E202" s="135" t="s">
        <v>47</v>
      </c>
      <c r="F202" s="57" t="s">
        <v>706</v>
      </c>
      <c r="G202" s="59" t="s">
        <v>707</v>
      </c>
      <c r="H202" s="138">
        <v>0.1</v>
      </c>
      <c r="I202" s="218"/>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7"/>
        <v>1</v>
      </c>
      <c r="AI202" s="134">
        <v>44986</v>
      </c>
      <c r="AJ202" s="134">
        <v>45015</v>
      </c>
      <c r="AK202" s="59" t="s">
        <v>708</v>
      </c>
      <c r="AL202" s="57" t="s">
        <v>73</v>
      </c>
      <c r="AM202" s="57" t="s">
        <v>167</v>
      </c>
      <c r="AN202" s="59" t="s">
        <v>244</v>
      </c>
      <c r="AO202" s="57" t="s">
        <v>74</v>
      </c>
      <c r="AP202" s="33" t="s">
        <v>709</v>
      </c>
    </row>
    <row r="203" spans="1:42" ht="120">
      <c r="A203" s="36" t="s">
        <v>39</v>
      </c>
      <c r="B203" s="47" t="s">
        <v>59</v>
      </c>
      <c r="C203" s="47">
        <v>424</v>
      </c>
      <c r="D203" s="125" t="s">
        <v>47</v>
      </c>
      <c r="E203" s="125" t="s">
        <v>47</v>
      </c>
      <c r="F203" s="36" t="s">
        <v>706</v>
      </c>
      <c r="G203" s="37" t="s">
        <v>710</v>
      </c>
      <c r="H203" s="56">
        <v>0.1</v>
      </c>
      <c r="I203" s="218"/>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c r="A204" s="57" t="s">
        <v>39</v>
      </c>
      <c r="B204" s="58" t="s">
        <v>59</v>
      </c>
      <c r="C204" s="58">
        <v>424</v>
      </c>
      <c r="D204" s="135" t="s">
        <v>47</v>
      </c>
      <c r="E204" s="135" t="s">
        <v>47</v>
      </c>
      <c r="F204" s="57" t="s">
        <v>706</v>
      </c>
      <c r="G204" s="59" t="s">
        <v>710</v>
      </c>
      <c r="H204" s="138">
        <v>0.1</v>
      </c>
      <c r="I204" s="218"/>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c r="A205" s="36" t="s">
        <v>39</v>
      </c>
      <c r="B205" s="47" t="s">
        <v>59</v>
      </c>
      <c r="C205" s="47">
        <v>424</v>
      </c>
      <c r="D205" s="125" t="s">
        <v>47</v>
      </c>
      <c r="E205" s="125" t="s">
        <v>47</v>
      </c>
      <c r="F205" s="36" t="s">
        <v>706</v>
      </c>
      <c r="G205" s="37" t="s">
        <v>713</v>
      </c>
      <c r="H205" s="56">
        <v>0.1</v>
      </c>
      <c r="I205" s="218"/>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7"/>
        <v>0.99999999999999989</v>
      </c>
      <c r="AI205" s="48">
        <v>44927</v>
      </c>
      <c r="AJ205" s="48">
        <v>45291</v>
      </c>
      <c r="AK205" s="37" t="s">
        <v>714</v>
      </c>
      <c r="AL205" s="36" t="s">
        <v>73</v>
      </c>
      <c r="AM205" s="36" t="s">
        <v>167</v>
      </c>
      <c r="AN205" s="37" t="s">
        <v>244</v>
      </c>
      <c r="AO205" s="36" t="s">
        <v>74</v>
      </c>
    </row>
    <row r="206" spans="1:42" ht="60" hidden="1">
      <c r="A206" s="36" t="s">
        <v>39</v>
      </c>
      <c r="B206" s="47" t="s">
        <v>59</v>
      </c>
      <c r="C206" s="47">
        <v>424</v>
      </c>
      <c r="D206" s="125" t="s">
        <v>47</v>
      </c>
      <c r="E206" s="125" t="s">
        <v>47</v>
      </c>
      <c r="F206" s="36" t="s">
        <v>706</v>
      </c>
      <c r="G206" s="37" t="s">
        <v>715</v>
      </c>
      <c r="H206" s="56">
        <v>0.1</v>
      </c>
      <c r="I206" s="218"/>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c r="A207" s="36" t="s">
        <v>39</v>
      </c>
      <c r="B207" s="47" t="s">
        <v>59</v>
      </c>
      <c r="C207" s="47">
        <v>424</v>
      </c>
      <c r="D207" s="125" t="s">
        <v>47</v>
      </c>
      <c r="E207" s="125" t="s">
        <v>47</v>
      </c>
      <c r="F207" s="36" t="s">
        <v>706</v>
      </c>
      <c r="G207" s="37" t="s">
        <v>717</v>
      </c>
      <c r="H207" s="56">
        <v>0.1</v>
      </c>
      <c r="I207" s="218"/>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c r="A208" s="36" t="s">
        <v>39</v>
      </c>
      <c r="B208" s="47" t="s">
        <v>59</v>
      </c>
      <c r="C208" s="47">
        <v>424</v>
      </c>
      <c r="D208" s="125" t="s">
        <v>47</v>
      </c>
      <c r="E208" s="125" t="s">
        <v>47</v>
      </c>
      <c r="F208" s="36" t="s">
        <v>706</v>
      </c>
      <c r="G208" s="37" t="s">
        <v>718</v>
      </c>
      <c r="H208" s="56">
        <v>0.1</v>
      </c>
      <c r="I208" s="218"/>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c r="A209" s="36" t="s">
        <v>39</v>
      </c>
      <c r="B209" s="47" t="s">
        <v>59</v>
      </c>
      <c r="C209" s="47">
        <v>424</v>
      </c>
      <c r="D209" s="125" t="s">
        <v>47</v>
      </c>
      <c r="E209" s="125" t="s">
        <v>47</v>
      </c>
      <c r="F209" s="36" t="s">
        <v>706</v>
      </c>
      <c r="G209" s="36" t="s">
        <v>720</v>
      </c>
      <c r="H209" s="56">
        <v>0.1</v>
      </c>
      <c r="I209" s="218"/>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c r="A210" s="57" t="s">
        <v>39</v>
      </c>
      <c r="B210" s="58" t="s">
        <v>59</v>
      </c>
      <c r="C210" s="58">
        <v>424</v>
      </c>
      <c r="D210" s="135" t="s">
        <v>47</v>
      </c>
      <c r="E210" s="135" t="s">
        <v>47</v>
      </c>
      <c r="F210" s="57" t="s">
        <v>706</v>
      </c>
      <c r="G210" s="82" t="s">
        <v>722</v>
      </c>
      <c r="H210" s="138">
        <v>0.1</v>
      </c>
      <c r="I210" s="218"/>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7"/>
        <v>0.99999999999999989</v>
      </c>
      <c r="AI210" s="134">
        <v>44986</v>
      </c>
      <c r="AJ210" s="134">
        <v>45275</v>
      </c>
      <c r="AK210" s="59" t="s">
        <v>721</v>
      </c>
      <c r="AL210" s="57" t="s">
        <v>73</v>
      </c>
      <c r="AM210" s="57" t="s">
        <v>167</v>
      </c>
      <c r="AN210" s="59" t="s">
        <v>244</v>
      </c>
      <c r="AO210" s="57" t="s">
        <v>74</v>
      </c>
      <c r="AP210" s="33" t="s">
        <v>723</v>
      </c>
    </row>
    <row r="211" spans="1:42" ht="60" hidden="1">
      <c r="A211" s="36" t="s">
        <v>39</v>
      </c>
      <c r="B211" s="47" t="s">
        <v>59</v>
      </c>
      <c r="C211" s="47">
        <v>424</v>
      </c>
      <c r="D211" s="125" t="s">
        <v>47</v>
      </c>
      <c r="E211" s="125" t="s">
        <v>47</v>
      </c>
      <c r="F211" s="36" t="s">
        <v>706</v>
      </c>
      <c r="G211" s="36" t="s">
        <v>724</v>
      </c>
      <c r="H211" s="56">
        <v>0.3</v>
      </c>
      <c r="I211" s="219"/>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c r="A213" s="36" t="s">
        <v>39</v>
      </c>
      <c r="B213" s="47" t="s">
        <v>59</v>
      </c>
      <c r="C213" s="47">
        <v>424</v>
      </c>
      <c r="D213" s="256">
        <v>130</v>
      </c>
      <c r="E213" s="288">
        <v>3618802000</v>
      </c>
      <c r="F213" s="36" t="s">
        <v>727</v>
      </c>
      <c r="G213" s="37" t="s">
        <v>728</v>
      </c>
      <c r="H213" s="29">
        <v>0.1</v>
      </c>
      <c r="I213" s="214">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c r="A214" s="57" t="s">
        <v>39</v>
      </c>
      <c r="B214" s="58" t="s">
        <v>59</v>
      </c>
      <c r="C214" s="58">
        <v>424</v>
      </c>
      <c r="D214" s="249"/>
      <c r="E214" s="289"/>
      <c r="F214" s="57" t="s">
        <v>727</v>
      </c>
      <c r="G214" s="59" t="s">
        <v>728</v>
      </c>
      <c r="H214" s="60">
        <v>0.1</v>
      </c>
      <c r="I214" s="215"/>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c r="A215" s="36" t="s">
        <v>39</v>
      </c>
      <c r="B215" s="47" t="s">
        <v>59</v>
      </c>
      <c r="C215" s="47">
        <v>424</v>
      </c>
      <c r="D215" s="249"/>
      <c r="E215" s="289"/>
      <c r="F215" s="36" t="s">
        <v>727</v>
      </c>
      <c r="G215" s="37" t="s">
        <v>732</v>
      </c>
      <c r="H215" s="29">
        <v>0.2</v>
      </c>
      <c r="I215" s="215"/>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9">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c r="A216" s="36" t="s">
        <v>39</v>
      </c>
      <c r="B216" s="47" t="s">
        <v>59</v>
      </c>
      <c r="C216" s="47">
        <v>424</v>
      </c>
      <c r="D216" s="249"/>
      <c r="E216" s="289"/>
      <c r="F216" s="36" t="s">
        <v>727</v>
      </c>
      <c r="G216" s="37" t="s">
        <v>734</v>
      </c>
      <c r="H216" s="29">
        <v>0.2</v>
      </c>
      <c r="I216" s="215"/>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9"/>
        <v>1</v>
      </c>
      <c r="AI216" s="50">
        <v>45078</v>
      </c>
      <c r="AJ216" s="50">
        <v>45138</v>
      </c>
      <c r="AK216" s="37" t="s">
        <v>735</v>
      </c>
      <c r="AL216" s="36" t="s">
        <v>75</v>
      </c>
      <c r="AM216" s="37" t="s">
        <v>76</v>
      </c>
      <c r="AN216" s="25" t="s">
        <v>77</v>
      </c>
      <c r="AO216" s="25" t="s">
        <v>63</v>
      </c>
    </row>
    <row r="217" spans="1:42" s="139" customFormat="1" ht="120.75" hidden="1" customHeight="1">
      <c r="A217" s="36" t="s">
        <v>39</v>
      </c>
      <c r="B217" s="47" t="s">
        <v>59</v>
      </c>
      <c r="C217" s="47">
        <v>424</v>
      </c>
      <c r="D217" s="249"/>
      <c r="E217" s="289"/>
      <c r="F217" s="36" t="s">
        <v>727</v>
      </c>
      <c r="G217" s="37" t="s">
        <v>736</v>
      </c>
      <c r="H217" s="29">
        <v>0.25</v>
      </c>
      <c r="I217" s="215"/>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9"/>
        <v>1</v>
      </c>
      <c r="AI217" s="50">
        <v>45078</v>
      </c>
      <c r="AJ217" s="50">
        <v>45199</v>
      </c>
      <c r="AK217" s="37" t="s">
        <v>737</v>
      </c>
      <c r="AL217" s="36" t="s">
        <v>75</v>
      </c>
      <c r="AM217" s="37" t="s">
        <v>76</v>
      </c>
      <c r="AN217" s="25" t="s">
        <v>77</v>
      </c>
      <c r="AO217" s="25" t="s">
        <v>63</v>
      </c>
    </row>
    <row r="218" spans="1:42" s="139" customFormat="1" ht="119.25" hidden="1" customHeight="1">
      <c r="A218" s="36" t="s">
        <v>39</v>
      </c>
      <c r="B218" s="47" t="s">
        <v>59</v>
      </c>
      <c r="C218" s="47">
        <v>424</v>
      </c>
      <c r="D218" s="249"/>
      <c r="E218" s="289"/>
      <c r="F218" s="36" t="s">
        <v>727</v>
      </c>
      <c r="G218" s="37" t="s">
        <v>738</v>
      </c>
      <c r="H218" s="29">
        <v>0.2</v>
      </c>
      <c r="I218" s="215"/>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9"/>
        <v>1</v>
      </c>
      <c r="AI218" s="50">
        <v>45139</v>
      </c>
      <c r="AJ218" s="50">
        <v>45260</v>
      </c>
      <c r="AK218" s="37" t="s">
        <v>739</v>
      </c>
      <c r="AL218" s="36" t="s">
        <v>75</v>
      </c>
      <c r="AM218" s="37" t="s">
        <v>76</v>
      </c>
      <c r="AN218" s="25" t="s">
        <v>77</v>
      </c>
      <c r="AO218" s="25" t="s">
        <v>63</v>
      </c>
    </row>
    <row r="219" spans="1:42" s="139" customFormat="1" ht="134.25" hidden="1" customHeight="1">
      <c r="A219" s="36" t="s">
        <v>39</v>
      </c>
      <c r="B219" s="47" t="s">
        <v>59</v>
      </c>
      <c r="C219" s="47">
        <v>424</v>
      </c>
      <c r="D219" s="250"/>
      <c r="E219" s="289"/>
      <c r="F219" s="36" t="s">
        <v>727</v>
      </c>
      <c r="G219" s="37" t="s">
        <v>740</v>
      </c>
      <c r="H219" s="29">
        <v>0.05</v>
      </c>
      <c r="I219" s="216"/>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c r="A220" s="36" t="s">
        <v>39</v>
      </c>
      <c r="B220" s="47" t="s">
        <v>59</v>
      </c>
      <c r="C220" s="47">
        <v>424</v>
      </c>
      <c r="D220" s="256">
        <v>183</v>
      </c>
      <c r="E220" s="289"/>
      <c r="F220" s="36" t="s">
        <v>727</v>
      </c>
      <c r="G220" s="37" t="s">
        <v>742</v>
      </c>
      <c r="H220" s="29">
        <v>0.2</v>
      </c>
      <c r="I220" s="214">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c r="A221" s="57" t="s">
        <v>39</v>
      </c>
      <c r="B221" s="58" t="s">
        <v>59</v>
      </c>
      <c r="C221" s="58">
        <v>424</v>
      </c>
      <c r="D221" s="249"/>
      <c r="E221" s="289"/>
      <c r="F221" s="57" t="s">
        <v>727</v>
      </c>
      <c r="G221" s="59" t="s">
        <v>742</v>
      </c>
      <c r="H221" s="60">
        <v>0.2</v>
      </c>
      <c r="I221" s="215"/>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c r="A222" s="36" t="s">
        <v>39</v>
      </c>
      <c r="B222" s="47" t="s">
        <v>59</v>
      </c>
      <c r="C222" s="47">
        <v>424</v>
      </c>
      <c r="D222" s="249"/>
      <c r="E222" s="289"/>
      <c r="F222" s="36" t="s">
        <v>727</v>
      </c>
      <c r="G222" s="37" t="s">
        <v>744</v>
      </c>
      <c r="H222" s="29">
        <v>0.05</v>
      </c>
      <c r="I222" s="249"/>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c r="A223" s="36" t="s">
        <v>39</v>
      </c>
      <c r="B223" s="47" t="s">
        <v>59</v>
      </c>
      <c r="C223" s="47">
        <v>424</v>
      </c>
      <c r="D223" s="249"/>
      <c r="E223" s="289"/>
      <c r="F223" s="36" t="s">
        <v>727</v>
      </c>
      <c r="G223" s="37" t="s">
        <v>745</v>
      </c>
      <c r="H223" s="29">
        <v>0.25</v>
      </c>
      <c r="I223" s="249"/>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9"/>
        <v>1</v>
      </c>
      <c r="AI223" s="50">
        <v>45078</v>
      </c>
      <c r="AJ223" s="50">
        <v>45138</v>
      </c>
      <c r="AK223" s="37" t="s">
        <v>735</v>
      </c>
      <c r="AL223" s="36" t="s">
        <v>75</v>
      </c>
      <c r="AM223" s="37" t="s">
        <v>76</v>
      </c>
      <c r="AN223" s="25" t="s">
        <v>77</v>
      </c>
      <c r="AO223" s="25" t="s">
        <v>63</v>
      </c>
    </row>
    <row r="224" spans="1:42" s="139" customFormat="1" ht="150" hidden="1">
      <c r="A224" s="36" t="s">
        <v>39</v>
      </c>
      <c r="B224" s="47" t="s">
        <v>59</v>
      </c>
      <c r="C224" s="47">
        <v>424</v>
      </c>
      <c r="D224" s="249"/>
      <c r="E224" s="289"/>
      <c r="F224" s="36" t="s">
        <v>727</v>
      </c>
      <c r="G224" s="37" t="s">
        <v>746</v>
      </c>
      <c r="H224" s="29">
        <v>0.25</v>
      </c>
      <c r="I224" s="249"/>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c r="A225" s="36" t="s">
        <v>39</v>
      </c>
      <c r="B225" s="47" t="s">
        <v>59</v>
      </c>
      <c r="C225" s="47">
        <v>424</v>
      </c>
      <c r="D225" s="249"/>
      <c r="E225" s="289"/>
      <c r="F225" s="36" t="s">
        <v>727</v>
      </c>
      <c r="G225" s="37" t="s">
        <v>748</v>
      </c>
      <c r="H225" s="29">
        <v>0.2</v>
      </c>
      <c r="I225" s="249"/>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c r="A226" s="36" t="s">
        <v>39</v>
      </c>
      <c r="B226" s="47" t="s">
        <v>59</v>
      </c>
      <c r="C226" s="47">
        <v>424</v>
      </c>
      <c r="D226" s="250"/>
      <c r="E226" s="290"/>
      <c r="F226" s="143" t="s">
        <v>727</v>
      </c>
      <c r="G226" s="144" t="s">
        <v>749</v>
      </c>
      <c r="H226" s="145">
        <v>0.05</v>
      </c>
      <c r="I226" s="249"/>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c r="A227" s="36" t="s">
        <v>39</v>
      </c>
      <c r="B227" s="47" t="s">
        <v>59</v>
      </c>
      <c r="C227" s="47">
        <v>420</v>
      </c>
      <c r="D227" s="47" t="s">
        <v>47</v>
      </c>
      <c r="E227" s="47" t="s">
        <v>47</v>
      </c>
      <c r="F227" s="36" t="s">
        <v>750</v>
      </c>
      <c r="G227" s="37" t="s">
        <v>751</v>
      </c>
      <c r="H227" s="29">
        <v>0.2</v>
      </c>
      <c r="I227" s="214">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c r="A228" s="36" t="s">
        <v>39</v>
      </c>
      <c r="B228" s="47" t="s">
        <v>59</v>
      </c>
      <c r="C228" s="47">
        <v>420</v>
      </c>
      <c r="D228" s="47" t="s">
        <v>47</v>
      </c>
      <c r="E228" s="47" t="s">
        <v>47</v>
      </c>
      <c r="F228" s="36" t="s">
        <v>750</v>
      </c>
      <c r="G228" s="37" t="s">
        <v>753</v>
      </c>
      <c r="H228" s="29">
        <v>0.15</v>
      </c>
      <c r="I228" s="215"/>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c r="A229" s="36" t="s">
        <v>39</v>
      </c>
      <c r="B229" s="47" t="s">
        <v>59</v>
      </c>
      <c r="C229" s="47">
        <v>420</v>
      </c>
      <c r="D229" s="47" t="s">
        <v>47</v>
      </c>
      <c r="E229" s="47" t="s">
        <v>47</v>
      </c>
      <c r="F229" s="36" t="s">
        <v>750</v>
      </c>
      <c r="G229" s="37" t="s">
        <v>754</v>
      </c>
      <c r="H229" s="29">
        <v>0.1</v>
      </c>
      <c r="I229" s="215"/>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c r="A230" s="36" t="s">
        <v>39</v>
      </c>
      <c r="B230" s="47" t="s">
        <v>59</v>
      </c>
      <c r="C230" s="47">
        <v>420</v>
      </c>
      <c r="D230" s="47" t="s">
        <v>47</v>
      </c>
      <c r="E230" s="47" t="s">
        <v>47</v>
      </c>
      <c r="F230" s="36" t="s">
        <v>750</v>
      </c>
      <c r="G230" s="37" t="s">
        <v>755</v>
      </c>
      <c r="H230" s="29">
        <v>0.1</v>
      </c>
      <c r="I230" s="215"/>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c r="A231" s="36" t="s">
        <v>39</v>
      </c>
      <c r="B231" s="47" t="s">
        <v>59</v>
      </c>
      <c r="C231" s="47">
        <v>420</v>
      </c>
      <c r="D231" s="47" t="s">
        <v>47</v>
      </c>
      <c r="E231" s="47" t="s">
        <v>47</v>
      </c>
      <c r="F231" s="36" t="s">
        <v>750</v>
      </c>
      <c r="G231" s="36" t="s">
        <v>757</v>
      </c>
      <c r="H231" s="49">
        <v>0.05</v>
      </c>
      <c r="I231" s="215"/>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c r="A232" s="36" t="s">
        <v>39</v>
      </c>
      <c r="B232" s="47" t="s">
        <v>59</v>
      </c>
      <c r="C232" s="47">
        <v>420</v>
      </c>
      <c r="D232" s="47" t="s">
        <v>47</v>
      </c>
      <c r="E232" s="47" t="s">
        <v>47</v>
      </c>
      <c r="F232" s="36" t="s">
        <v>750</v>
      </c>
      <c r="G232" s="36" t="s">
        <v>759</v>
      </c>
      <c r="H232" s="49">
        <v>0.15</v>
      </c>
      <c r="I232" s="215"/>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10"/>
        <v>1</v>
      </c>
      <c r="AI232" s="50">
        <v>45139</v>
      </c>
      <c r="AJ232" s="50">
        <v>45260</v>
      </c>
      <c r="AK232" s="36" t="s">
        <v>760</v>
      </c>
      <c r="AL232" s="36" t="s">
        <v>75</v>
      </c>
      <c r="AM232" s="37" t="s">
        <v>76</v>
      </c>
      <c r="AN232" s="25" t="s">
        <v>77</v>
      </c>
      <c r="AO232" s="25" t="s">
        <v>63</v>
      </c>
    </row>
    <row r="233" spans="1:42" s="32" customFormat="1" ht="150" hidden="1">
      <c r="A233" s="36" t="s">
        <v>39</v>
      </c>
      <c r="B233" s="47" t="s">
        <v>59</v>
      </c>
      <c r="C233" s="47">
        <v>420</v>
      </c>
      <c r="D233" s="47" t="s">
        <v>47</v>
      </c>
      <c r="E233" s="47" t="s">
        <v>47</v>
      </c>
      <c r="F233" s="143" t="s">
        <v>750</v>
      </c>
      <c r="G233" s="143" t="s">
        <v>761</v>
      </c>
      <c r="H233" s="54">
        <v>0.25</v>
      </c>
      <c r="I233" s="215"/>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10"/>
        <v>1</v>
      </c>
      <c r="AI233" s="50">
        <v>44986</v>
      </c>
      <c r="AJ233" s="50">
        <v>45260</v>
      </c>
      <c r="AK233" s="36" t="s">
        <v>762</v>
      </c>
      <c r="AL233" s="36" t="s">
        <v>75</v>
      </c>
      <c r="AM233" s="37" t="s">
        <v>76</v>
      </c>
      <c r="AN233" s="25" t="s">
        <v>77</v>
      </c>
      <c r="AO233" s="25" t="s">
        <v>63</v>
      </c>
    </row>
    <row r="234" spans="1:42" ht="120" hidden="1">
      <c r="A234" s="36" t="s">
        <v>39</v>
      </c>
      <c r="B234" s="47" t="s">
        <v>59</v>
      </c>
      <c r="C234" s="47">
        <v>424</v>
      </c>
      <c r="D234" s="47" t="s">
        <v>47</v>
      </c>
      <c r="E234" s="47" t="s">
        <v>47</v>
      </c>
      <c r="F234" s="36" t="s">
        <v>750</v>
      </c>
      <c r="G234" s="144" t="s">
        <v>763</v>
      </c>
      <c r="H234" s="54">
        <v>0.5</v>
      </c>
      <c r="I234" s="214">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c r="A235" s="36" t="s">
        <v>39</v>
      </c>
      <c r="B235" s="47" t="s">
        <v>59</v>
      </c>
      <c r="C235" s="47">
        <v>424</v>
      </c>
      <c r="D235" s="47" t="s">
        <v>47</v>
      </c>
      <c r="E235" s="47" t="s">
        <v>47</v>
      </c>
      <c r="F235" s="36" t="s">
        <v>750</v>
      </c>
      <c r="G235" s="36" t="s">
        <v>764</v>
      </c>
      <c r="H235" s="54">
        <v>0.5</v>
      </c>
      <c r="I235" s="216"/>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c r="A236" s="36" t="s">
        <v>39</v>
      </c>
      <c r="B236" s="47" t="s">
        <v>59</v>
      </c>
      <c r="C236" s="47">
        <v>420</v>
      </c>
      <c r="D236" s="214">
        <v>0.3</v>
      </c>
      <c r="E236" s="251">
        <v>301000000</v>
      </c>
      <c r="F236" s="36" t="s">
        <v>765</v>
      </c>
      <c r="G236" s="36" t="s">
        <v>766</v>
      </c>
      <c r="H236" s="49">
        <v>0.2</v>
      </c>
      <c r="I236" s="223">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10"/>
        <v>1</v>
      </c>
      <c r="AI236" s="50">
        <v>44958</v>
      </c>
      <c r="AJ236" s="50">
        <v>45107</v>
      </c>
      <c r="AK236" s="36" t="s">
        <v>767</v>
      </c>
      <c r="AL236" s="36" t="s">
        <v>75</v>
      </c>
      <c r="AM236" s="37" t="s">
        <v>76</v>
      </c>
      <c r="AN236" s="25" t="s">
        <v>77</v>
      </c>
      <c r="AO236" s="25" t="s">
        <v>63</v>
      </c>
    </row>
    <row r="237" spans="1:42" s="32" customFormat="1" ht="120">
      <c r="A237" s="57" t="s">
        <v>39</v>
      </c>
      <c r="B237" s="58" t="s">
        <v>59</v>
      </c>
      <c r="C237" s="58">
        <v>420</v>
      </c>
      <c r="D237" s="215"/>
      <c r="E237" s="286"/>
      <c r="F237" s="57" t="s">
        <v>768</v>
      </c>
      <c r="G237" s="82" t="s">
        <v>769</v>
      </c>
      <c r="H237" s="119">
        <v>0.2</v>
      </c>
      <c r="I237" s="223"/>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10"/>
        <v>0.99999999999999989</v>
      </c>
      <c r="AI237" s="63">
        <v>44986</v>
      </c>
      <c r="AJ237" s="63">
        <v>45230</v>
      </c>
      <c r="AK237" s="57" t="s">
        <v>770</v>
      </c>
      <c r="AL237" s="57" t="s">
        <v>75</v>
      </c>
      <c r="AM237" s="59"/>
      <c r="AN237" s="65"/>
      <c r="AO237" s="65"/>
      <c r="AP237" s="132" t="s">
        <v>771</v>
      </c>
    </row>
    <row r="238" spans="1:42" s="32" customFormat="1" ht="113.25" customHeight="1">
      <c r="A238" s="36" t="s">
        <v>39</v>
      </c>
      <c r="B238" s="47" t="s">
        <v>59</v>
      </c>
      <c r="C238" s="47">
        <v>420</v>
      </c>
      <c r="D238" s="249"/>
      <c r="E238" s="252"/>
      <c r="F238" s="36" t="s">
        <v>765</v>
      </c>
      <c r="G238" s="36" t="s">
        <v>772</v>
      </c>
      <c r="H238" s="49">
        <v>0.2</v>
      </c>
      <c r="I238" s="224"/>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10"/>
        <v>1</v>
      </c>
      <c r="AI238" s="50">
        <v>44958</v>
      </c>
      <c r="AJ238" s="50">
        <v>45107</v>
      </c>
      <c r="AK238" s="36" t="s">
        <v>773</v>
      </c>
      <c r="AL238" s="36" t="s">
        <v>75</v>
      </c>
      <c r="AM238" s="37" t="s">
        <v>76</v>
      </c>
      <c r="AN238" s="25" t="s">
        <v>77</v>
      </c>
      <c r="AO238" s="25" t="s">
        <v>63</v>
      </c>
    </row>
    <row r="239" spans="1:42" s="32" customFormat="1" ht="113.25" customHeight="1">
      <c r="A239" s="57" t="s">
        <v>39</v>
      </c>
      <c r="B239" s="58" t="s">
        <v>59</v>
      </c>
      <c r="C239" s="58">
        <v>420</v>
      </c>
      <c r="D239" s="249"/>
      <c r="E239" s="252"/>
      <c r="F239" s="57" t="s">
        <v>765</v>
      </c>
      <c r="G239" s="149" t="s">
        <v>774</v>
      </c>
      <c r="H239" s="119">
        <v>0.2</v>
      </c>
      <c r="I239" s="224"/>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c r="A240" s="36" t="s">
        <v>39</v>
      </c>
      <c r="B240" s="47" t="s">
        <v>59</v>
      </c>
      <c r="C240" s="47">
        <v>420</v>
      </c>
      <c r="D240" s="249"/>
      <c r="E240" s="252"/>
      <c r="F240" s="36" t="s">
        <v>765</v>
      </c>
      <c r="G240" s="36" t="s">
        <v>776</v>
      </c>
      <c r="H240" s="49">
        <v>0.2</v>
      </c>
      <c r="I240" s="224"/>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10"/>
        <v>1</v>
      </c>
      <c r="AI240" s="50">
        <v>44958</v>
      </c>
      <c r="AJ240" s="50">
        <v>45107</v>
      </c>
      <c r="AK240" s="36" t="s">
        <v>777</v>
      </c>
      <c r="AL240" s="36" t="s">
        <v>75</v>
      </c>
      <c r="AM240" s="37" t="s">
        <v>76</v>
      </c>
      <c r="AN240" s="25" t="s">
        <v>77</v>
      </c>
      <c r="AO240" s="25" t="s">
        <v>63</v>
      </c>
    </row>
    <row r="241" spans="1:42" s="32" customFormat="1" ht="108" customHeight="1">
      <c r="A241" s="57" t="s">
        <v>39</v>
      </c>
      <c r="B241" s="58" t="s">
        <v>59</v>
      </c>
      <c r="C241" s="58">
        <v>420</v>
      </c>
      <c r="D241" s="249"/>
      <c r="E241" s="252"/>
      <c r="F241" s="57" t="s">
        <v>765</v>
      </c>
      <c r="G241" s="149" t="s">
        <v>776</v>
      </c>
      <c r="H241" s="119">
        <v>0.2</v>
      </c>
      <c r="I241" s="224"/>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10"/>
        <v>1</v>
      </c>
      <c r="AI241" s="63">
        <v>44986</v>
      </c>
      <c r="AJ241" s="63">
        <v>45138</v>
      </c>
      <c r="AK241" s="57" t="s">
        <v>777</v>
      </c>
      <c r="AL241" s="57" t="s">
        <v>75</v>
      </c>
      <c r="AM241" s="59"/>
      <c r="AN241" s="65"/>
      <c r="AO241" s="65"/>
      <c r="AP241" s="132" t="s">
        <v>775</v>
      </c>
    </row>
    <row r="242" spans="1:42" s="32" customFormat="1" ht="99" customHeight="1">
      <c r="A242" s="36" t="s">
        <v>39</v>
      </c>
      <c r="B242" s="47" t="s">
        <v>59</v>
      </c>
      <c r="C242" s="47">
        <v>420</v>
      </c>
      <c r="D242" s="249"/>
      <c r="E242" s="252"/>
      <c r="F242" s="36" t="s">
        <v>765</v>
      </c>
      <c r="G242" s="36" t="s">
        <v>778</v>
      </c>
      <c r="H242" s="150">
        <v>0.2</v>
      </c>
      <c r="I242" s="224"/>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10"/>
        <v>0.99990000000000001</v>
      </c>
      <c r="AI242" s="50">
        <v>44958</v>
      </c>
      <c r="AJ242" s="50">
        <v>45046</v>
      </c>
      <c r="AK242" s="36" t="s">
        <v>779</v>
      </c>
      <c r="AL242" s="36" t="s">
        <v>75</v>
      </c>
      <c r="AM242" s="37" t="s">
        <v>76</v>
      </c>
      <c r="AN242" s="25" t="s">
        <v>77</v>
      </c>
      <c r="AO242" s="25" t="s">
        <v>63</v>
      </c>
    </row>
    <row r="243" spans="1:42" s="32" customFormat="1" ht="99" customHeight="1">
      <c r="A243" s="57" t="s">
        <v>39</v>
      </c>
      <c r="B243" s="58" t="s">
        <v>59</v>
      </c>
      <c r="C243" s="58">
        <v>420</v>
      </c>
      <c r="D243" s="249"/>
      <c r="E243" s="252"/>
      <c r="F243" s="57" t="s">
        <v>765</v>
      </c>
      <c r="G243" s="149" t="s">
        <v>778</v>
      </c>
      <c r="H243" s="150">
        <v>0.2</v>
      </c>
      <c r="I243" s="224"/>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10"/>
        <v>1</v>
      </c>
      <c r="AI243" s="64">
        <v>44986</v>
      </c>
      <c r="AJ243" s="64">
        <v>45169</v>
      </c>
      <c r="AK243" s="57" t="s">
        <v>780</v>
      </c>
      <c r="AL243" s="57" t="s">
        <v>75</v>
      </c>
      <c r="AM243" s="59"/>
      <c r="AN243" s="65"/>
      <c r="AO243" s="65"/>
      <c r="AP243" s="132" t="s">
        <v>781</v>
      </c>
    </row>
    <row r="244" spans="1:42" s="32" customFormat="1" ht="96.75" customHeight="1">
      <c r="A244" s="36" t="s">
        <v>39</v>
      </c>
      <c r="B244" s="47" t="s">
        <v>59</v>
      </c>
      <c r="C244" s="47">
        <v>420</v>
      </c>
      <c r="D244" s="249"/>
      <c r="E244" s="252"/>
      <c r="F244" s="36" t="s">
        <v>765</v>
      </c>
      <c r="G244" s="36" t="s">
        <v>782</v>
      </c>
      <c r="H244" s="254">
        <v>0.2</v>
      </c>
      <c r="I244" s="224"/>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10"/>
        <v>1</v>
      </c>
      <c r="AI244" s="50">
        <v>44958</v>
      </c>
      <c r="AJ244" s="50">
        <v>45107</v>
      </c>
      <c r="AK244" s="36" t="s">
        <v>783</v>
      </c>
      <c r="AL244" s="36" t="s">
        <v>75</v>
      </c>
      <c r="AM244" s="37" t="s">
        <v>76</v>
      </c>
      <c r="AN244" s="25" t="s">
        <v>77</v>
      </c>
      <c r="AO244" s="25" t="s">
        <v>63</v>
      </c>
    </row>
    <row r="245" spans="1:42" s="32" customFormat="1" ht="96.75" customHeight="1">
      <c r="A245" s="57" t="s">
        <v>39</v>
      </c>
      <c r="B245" s="58" t="s">
        <v>59</v>
      </c>
      <c r="C245" s="58">
        <v>420</v>
      </c>
      <c r="D245" s="249"/>
      <c r="E245" s="252"/>
      <c r="F245" s="57" t="s">
        <v>765</v>
      </c>
      <c r="G245" s="57" t="s">
        <v>782</v>
      </c>
      <c r="H245" s="287"/>
      <c r="I245" s="224"/>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10"/>
        <v>1</v>
      </c>
      <c r="AI245" s="63">
        <v>45017</v>
      </c>
      <c r="AJ245" s="63">
        <v>45169</v>
      </c>
      <c r="AK245" s="57" t="s">
        <v>784</v>
      </c>
      <c r="AL245" s="57" t="s">
        <v>75</v>
      </c>
      <c r="AM245" s="59"/>
      <c r="AN245" s="65"/>
      <c r="AO245" s="65"/>
      <c r="AP245" s="122" t="s">
        <v>785</v>
      </c>
    </row>
    <row r="246" spans="1:42" s="32" customFormat="1" ht="90.75">
      <c r="A246" s="36" t="s">
        <v>39</v>
      </c>
      <c r="B246" s="47" t="s">
        <v>59</v>
      </c>
      <c r="C246" s="47">
        <v>420</v>
      </c>
      <c r="D246" s="249"/>
      <c r="E246" s="252"/>
      <c r="F246" s="36" t="s">
        <v>765</v>
      </c>
      <c r="G246" s="36" t="s">
        <v>786</v>
      </c>
      <c r="H246" s="255"/>
      <c r="I246" s="224"/>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10"/>
        <v>1</v>
      </c>
      <c r="AI246" s="50">
        <v>44958</v>
      </c>
      <c r="AJ246" s="50">
        <v>45077</v>
      </c>
      <c r="AK246" s="36" t="s">
        <v>787</v>
      </c>
      <c r="AL246" s="36" t="s">
        <v>75</v>
      </c>
      <c r="AM246" s="37" t="s">
        <v>76</v>
      </c>
      <c r="AN246" s="25" t="s">
        <v>77</v>
      </c>
      <c r="AO246" s="25" t="s">
        <v>63</v>
      </c>
    </row>
    <row r="247" spans="1:42" s="32" customFormat="1" ht="90.75">
      <c r="A247" s="57" t="s">
        <v>39</v>
      </c>
      <c r="B247" s="58" t="s">
        <v>59</v>
      </c>
      <c r="C247" s="58">
        <v>420</v>
      </c>
      <c r="D247" s="249"/>
      <c r="E247" s="252"/>
      <c r="F247" s="57" t="s">
        <v>765</v>
      </c>
      <c r="G247" s="57" t="s">
        <v>786</v>
      </c>
      <c r="H247" s="151"/>
      <c r="I247" s="224"/>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10"/>
        <v>0.99990000000000001</v>
      </c>
      <c r="AI247" s="63">
        <v>44986</v>
      </c>
      <c r="AJ247" s="63">
        <v>45077</v>
      </c>
      <c r="AK247" s="57" t="s">
        <v>787</v>
      </c>
      <c r="AL247" s="57" t="s">
        <v>75</v>
      </c>
      <c r="AM247" s="59"/>
      <c r="AN247" s="65"/>
      <c r="AO247" s="65"/>
      <c r="AP247" s="122" t="s">
        <v>788</v>
      </c>
    </row>
    <row r="248" spans="1:42" s="32" customFormat="1" ht="90.75">
      <c r="A248" s="36" t="s">
        <v>39</v>
      </c>
      <c r="B248" s="47" t="s">
        <v>59</v>
      </c>
      <c r="C248" s="47">
        <v>420</v>
      </c>
      <c r="D248" s="250"/>
      <c r="E248" s="253"/>
      <c r="F248" s="36" t="s">
        <v>765</v>
      </c>
      <c r="G248" s="36" t="s">
        <v>789</v>
      </c>
      <c r="H248" s="49">
        <v>0.2</v>
      </c>
      <c r="I248" s="224"/>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10"/>
        <v>1</v>
      </c>
      <c r="AI248" s="50">
        <v>44986</v>
      </c>
      <c r="AJ248" s="50">
        <v>45107</v>
      </c>
      <c r="AK248" s="36" t="s">
        <v>790</v>
      </c>
      <c r="AL248" s="36" t="s">
        <v>75</v>
      </c>
      <c r="AM248" s="37" t="s">
        <v>76</v>
      </c>
      <c r="AN248" s="25" t="s">
        <v>77</v>
      </c>
      <c r="AO248" s="25" t="s">
        <v>63</v>
      </c>
    </row>
    <row r="249" spans="1:42" s="32" customFormat="1" ht="90.7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10"/>
        <v>1</v>
      </c>
      <c r="AI249" s="63">
        <v>44986</v>
      </c>
      <c r="AJ249" s="63">
        <v>45138</v>
      </c>
      <c r="AK249" s="57" t="s">
        <v>790</v>
      </c>
      <c r="AL249" s="57" t="s">
        <v>75</v>
      </c>
      <c r="AM249" s="59"/>
      <c r="AN249" s="65"/>
      <c r="AO249" s="65"/>
      <c r="AP249" s="132" t="s">
        <v>791</v>
      </c>
    </row>
    <row r="250" spans="1:42" s="32" customFormat="1" ht="60" hidden="1">
      <c r="A250" s="36" t="s">
        <v>39</v>
      </c>
      <c r="B250" s="47" t="s">
        <v>40</v>
      </c>
      <c r="C250" s="47">
        <v>528</v>
      </c>
      <c r="D250" s="47" t="s">
        <v>47</v>
      </c>
      <c r="E250" s="47" t="s">
        <v>47</v>
      </c>
      <c r="F250" s="36" t="s">
        <v>792</v>
      </c>
      <c r="G250" s="42" t="s">
        <v>793</v>
      </c>
      <c r="H250" s="31">
        <v>0.05</v>
      </c>
      <c r="I250" s="214">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c r="A251" s="36" t="s">
        <v>39</v>
      </c>
      <c r="B251" s="47" t="s">
        <v>40</v>
      </c>
      <c r="C251" s="47">
        <v>528</v>
      </c>
      <c r="D251" s="47" t="s">
        <v>47</v>
      </c>
      <c r="E251" s="47" t="s">
        <v>47</v>
      </c>
      <c r="F251" s="36" t="s">
        <v>792</v>
      </c>
      <c r="G251" s="42" t="s">
        <v>799</v>
      </c>
      <c r="H251" s="31">
        <v>0.9</v>
      </c>
      <c r="I251" s="249"/>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c r="A252" s="36" t="s">
        <v>39</v>
      </c>
      <c r="B252" s="47" t="s">
        <v>40</v>
      </c>
      <c r="C252" s="47">
        <v>528</v>
      </c>
      <c r="D252" s="47" t="s">
        <v>47</v>
      </c>
      <c r="E252" s="47" t="s">
        <v>47</v>
      </c>
      <c r="F252" s="36" t="s">
        <v>792</v>
      </c>
      <c r="G252" s="42" t="s">
        <v>801</v>
      </c>
      <c r="H252" s="31">
        <v>0.05</v>
      </c>
      <c r="I252" s="250"/>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c r="A253" s="36" t="s">
        <v>39</v>
      </c>
      <c r="B253" s="47" t="s">
        <v>40</v>
      </c>
      <c r="C253" s="51">
        <v>527</v>
      </c>
      <c r="D253" s="51" t="s">
        <v>47</v>
      </c>
      <c r="E253" s="51" t="s">
        <v>47</v>
      </c>
      <c r="F253" s="42" t="s">
        <v>803</v>
      </c>
      <c r="G253" s="42" t="s">
        <v>804</v>
      </c>
      <c r="H253" s="52">
        <v>0.5</v>
      </c>
      <c r="I253" s="220">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c r="A254" s="36" t="s">
        <v>39</v>
      </c>
      <c r="B254" s="47" t="s">
        <v>40</v>
      </c>
      <c r="C254" s="51">
        <v>527</v>
      </c>
      <c r="D254" s="51" t="s">
        <v>47</v>
      </c>
      <c r="E254" s="51" t="s">
        <v>47</v>
      </c>
      <c r="F254" s="42" t="s">
        <v>803</v>
      </c>
      <c r="G254" s="42" t="s">
        <v>806</v>
      </c>
      <c r="H254" s="52">
        <v>0.5</v>
      </c>
      <c r="I254" s="220"/>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c r="A255" s="36" t="s">
        <v>39</v>
      </c>
      <c r="B255" s="47" t="s">
        <v>40</v>
      </c>
      <c r="C255" s="51" t="s">
        <v>47</v>
      </c>
      <c r="D255" s="51" t="s">
        <v>47</v>
      </c>
      <c r="E255" s="51" t="s">
        <v>47</v>
      </c>
      <c r="F255" s="38" t="s">
        <v>209</v>
      </c>
      <c r="G255" s="36" t="s">
        <v>249</v>
      </c>
      <c r="H255" s="31">
        <v>0.15</v>
      </c>
      <c r="I255" s="220">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c r="A256" s="36" t="s">
        <v>39</v>
      </c>
      <c r="B256" s="47" t="s">
        <v>40</v>
      </c>
      <c r="C256" s="51" t="s">
        <v>47</v>
      </c>
      <c r="D256" s="51" t="s">
        <v>47</v>
      </c>
      <c r="E256" s="51" t="s">
        <v>47</v>
      </c>
      <c r="F256" s="38" t="s">
        <v>209</v>
      </c>
      <c r="G256" s="36" t="s">
        <v>159</v>
      </c>
      <c r="H256" s="31">
        <v>0.1</v>
      </c>
      <c r="I256" s="220"/>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c r="A257" s="36" t="s">
        <v>39</v>
      </c>
      <c r="B257" s="47" t="s">
        <v>40</v>
      </c>
      <c r="C257" s="51" t="s">
        <v>47</v>
      </c>
      <c r="D257" s="51" t="s">
        <v>47</v>
      </c>
      <c r="E257" s="51" t="s">
        <v>47</v>
      </c>
      <c r="F257" s="38" t="s">
        <v>209</v>
      </c>
      <c r="G257" s="36" t="s">
        <v>151</v>
      </c>
      <c r="H257" s="31">
        <v>0.1</v>
      </c>
      <c r="I257" s="220"/>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c r="A258" s="36" t="s">
        <v>39</v>
      </c>
      <c r="B258" s="47" t="s">
        <v>40</v>
      </c>
      <c r="C258" s="51" t="s">
        <v>47</v>
      </c>
      <c r="D258" s="51" t="s">
        <v>47</v>
      </c>
      <c r="E258" s="51" t="s">
        <v>47</v>
      </c>
      <c r="F258" s="38" t="s">
        <v>209</v>
      </c>
      <c r="G258" s="36" t="s">
        <v>157</v>
      </c>
      <c r="H258" s="31">
        <v>0.05</v>
      </c>
      <c r="I258" s="220"/>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c r="A259" s="36" t="s">
        <v>39</v>
      </c>
      <c r="B259" s="47" t="s">
        <v>40</v>
      </c>
      <c r="C259" s="51" t="s">
        <v>47</v>
      </c>
      <c r="D259" s="51" t="s">
        <v>47</v>
      </c>
      <c r="E259" s="51" t="s">
        <v>47</v>
      </c>
      <c r="F259" s="38" t="s">
        <v>210</v>
      </c>
      <c r="G259" s="42" t="s">
        <v>211</v>
      </c>
      <c r="H259" s="52">
        <v>0.1</v>
      </c>
      <c r="I259" s="220"/>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11"/>
        <v>1</v>
      </c>
      <c r="AI259" s="53">
        <v>45047</v>
      </c>
      <c r="AJ259" s="53">
        <v>45138</v>
      </c>
      <c r="AK259" s="42" t="s">
        <v>251</v>
      </c>
      <c r="AL259" s="37" t="s">
        <v>44</v>
      </c>
      <c r="AM259" s="37" t="s">
        <v>268</v>
      </c>
      <c r="AN259" s="25" t="s">
        <v>45</v>
      </c>
      <c r="AO259" s="25" t="s">
        <v>46</v>
      </c>
    </row>
    <row r="260" spans="1:41" s="32" customFormat="1" ht="105" hidden="1">
      <c r="A260" s="36" t="s">
        <v>39</v>
      </c>
      <c r="B260" s="47" t="s">
        <v>40</v>
      </c>
      <c r="C260" s="51" t="s">
        <v>47</v>
      </c>
      <c r="D260" s="51" t="s">
        <v>47</v>
      </c>
      <c r="E260" s="51" t="s">
        <v>47</v>
      </c>
      <c r="F260" s="38" t="s">
        <v>212</v>
      </c>
      <c r="G260" s="42" t="s">
        <v>270</v>
      </c>
      <c r="H260" s="52">
        <v>0.1</v>
      </c>
      <c r="I260" s="220"/>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c r="A261" s="36" t="s">
        <v>39</v>
      </c>
      <c r="B261" s="47" t="s">
        <v>40</v>
      </c>
      <c r="C261" s="51" t="s">
        <v>47</v>
      </c>
      <c r="D261" s="51" t="s">
        <v>47</v>
      </c>
      <c r="E261" s="51" t="s">
        <v>47</v>
      </c>
      <c r="F261" s="38" t="s">
        <v>198</v>
      </c>
      <c r="G261" s="36" t="s">
        <v>144</v>
      </c>
      <c r="H261" s="52">
        <v>0.1</v>
      </c>
      <c r="I261" s="220"/>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11"/>
        <v>0.99999999999999989</v>
      </c>
      <c r="AI261" s="50">
        <v>45078</v>
      </c>
      <c r="AJ261" s="50">
        <v>45260</v>
      </c>
      <c r="AK261" s="36" t="s">
        <v>145</v>
      </c>
      <c r="AL261" s="36" t="s">
        <v>238</v>
      </c>
      <c r="AM261" s="36" t="s">
        <v>104</v>
      </c>
      <c r="AN261" s="25" t="s">
        <v>43</v>
      </c>
      <c r="AO261" s="25" t="s">
        <v>46</v>
      </c>
    </row>
    <row r="262" spans="1:41" ht="77.25" hidden="1">
      <c r="A262" s="36" t="s">
        <v>39</v>
      </c>
      <c r="B262" s="47" t="s">
        <v>40</v>
      </c>
      <c r="C262" s="51" t="s">
        <v>47</v>
      </c>
      <c r="D262" s="51" t="s">
        <v>47</v>
      </c>
      <c r="E262" s="51" t="s">
        <v>47</v>
      </c>
      <c r="F262" s="38" t="s">
        <v>198</v>
      </c>
      <c r="G262" s="36" t="s">
        <v>155</v>
      </c>
      <c r="H262" s="52">
        <v>0.1</v>
      </c>
      <c r="I262" s="220"/>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c r="A263" s="36" t="s">
        <v>39</v>
      </c>
      <c r="B263" s="47" t="s">
        <v>40</v>
      </c>
      <c r="C263" s="51" t="s">
        <v>47</v>
      </c>
      <c r="D263" s="51" t="s">
        <v>47</v>
      </c>
      <c r="E263" s="51" t="s">
        <v>47</v>
      </c>
      <c r="F263" s="38" t="s">
        <v>200</v>
      </c>
      <c r="G263" s="36" t="s">
        <v>204</v>
      </c>
      <c r="H263" s="52">
        <v>0.1</v>
      </c>
      <c r="I263" s="220"/>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7.25" hidden="1">
      <c r="A264" s="36" t="s">
        <v>39</v>
      </c>
      <c r="B264" s="47" t="s">
        <v>40</v>
      </c>
      <c r="C264" s="51" t="s">
        <v>47</v>
      </c>
      <c r="D264" s="51" t="s">
        <v>47</v>
      </c>
      <c r="E264" s="51" t="s">
        <v>47</v>
      </c>
      <c r="F264" s="38" t="s">
        <v>200</v>
      </c>
      <c r="G264" s="36" t="s">
        <v>148</v>
      </c>
      <c r="H264" s="31">
        <v>0.1</v>
      </c>
      <c r="I264" s="220"/>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c r="A265" s="36" t="s">
        <v>39</v>
      </c>
      <c r="B265" s="47" t="s">
        <v>40</v>
      </c>
      <c r="C265" s="51" t="s">
        <v>47</v>
      </c>
      <c r="D265" s="51" t="s">
        <v>47</v>
      </c>
      <c r="E265" s="51" t="s">
        <v>47</v>
      </c>
      <c r="F265" s="37" t="s">
        <v>191</v>
      </c>
      <c r="G265" s="36" t="s">
        <v>203</v>
      </c>
      <c r="H265" s="29">
        <v>0.05</v>
      </c>
      <c r="I265" s="221">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c r="A266" s="36" t="s">
        <v>39</v>
      </c>
      <c r="B266" s="47" t="s">
        <v>40</v>
      </c>
      <c r="C266" s="51" t="s">
        <v>47</v>
      </c>
      <c r="D266" s="51" t="s">
        <v>47</v>
      </c>
      <c r="E266" s="51" t="s">
        <v>47</v>
      </c>
      <c r="F266" s="37" t="s">
        <v>191</v>
      </c>
      <c r="G266" s="36" t="s">
        <v>119</v>
      </c>
      <c r="H266" s="29">
        <v>0.2</v>
      </c>
      <c r="I266" s="221"/>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c r="A267" s="67" t="s">
        <v>39</v>
      </c>
      <c r="B267" s="68" t="s">
        <v>40</v>
      </c>
      <c r="C267" s="156" t="s">
        <v>47</v>
      </c>
      <c r="D267" s="156" t="s">
        <v>47</v>
      </c>
      <c r="E267" s="156" t="s">
        <v>47</v>
      </c>
      <c r="F267" s="69" t="s">
        <v>808</v>
      </c>
      <c r="G267" s="67" t="s">
        <v>128</v>
      </c>
      <c r="H267" s="70">
        <v>0.1</v>
      </c>
      <c r="I267" s="221"/>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11"/>
        <v>0.99999999999999978</v>
      </c>
      <c r="AI267" s="72">
        <v>44928</v>
      </c>
      <c r="AJ267" s="157">
        <v>45291</v>
      </c>
      <c r="AK267" s="69" t="s">
        <v>99</v>
      </c>
      <c r="AL267" s="69" t="s">
        <v>53</v>
      </c>
      <c r="AM267" s="69" t="s">
        <v>54</v>
      </c>
      <c r="AN267" s="73" t="s">
        <v>55</v>
      </c>
      <c r="AO267" s="73" t="s">
        <v>46</v>
      </c>
    </row>
    <row r="268" spans="1:41" ht="76.5" hidden="1">
      <c r="A268" s="36" t="s">
        <v>39</v>
      </c>
      <c r="B268" s="47" t="s">
        <v>40</v>
      </c>
      <c r="C268" s="51" t="s">
        <v>47</v>
      </c>
      <c r="D268" s="51" t="s">
        <v>47</v>
      </c>
      <c r="E268" s="51" t="s">
        <v>47</v>
      </c>
      <c r="F268" s="37" t="s">
        <v>192</v>
      </c>
      <c r="G268" s="36" t="s">
        <v>117</v>
      </c>
      <c r="H268" s="29">
        <v>0.05</v>
      </c>
      <c r="I268" s="221"/>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5" hidden="1">
      <c r="A269" s="36" t="s">
        <v>39</v>
      </c>
      <c r="B269" s="47" t="s">
        <v>40</v>
      </c>
      <c r="C269" s="51" t="s">
        <v>47</v>
      </c>
      <c r="D269" s="51" t="s">
        <v>47</v>
      </c>
      <c r="E269" s="51" t="s">
        <v>47</v>
      </c>
      <c r="F269" s="37" t="s">
        <v>195</v>
      </c>
      <c r="G269" s="36" t="s">
        <v>127</v>
      </c>
      <c r="H269" s="29">
        <v>0.2</v>
      </c>
      <c r="I269" s="221"/>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5" hidden="1">
      <c r="A270" s="36" t="s">
        <v>39</v>
      </c>
      <c r="B270" s="47" t="s">
        <v>40</v>
      </c>
      <c r="C270" s="51" t="s">
        <v>47</v>
      </c>
      <c r="D270" s="51" t="s">
        <v>47</v>
      </c>
      <c r="E270" s="51" t="s">
        <v>47</v>
      </c>
      <c r="F270" s="37" t="s">
        <v>195</v>
      </c>
      <c r="G270" s="36" t="s">
        <v>129</v>
      </c>
      <c r="H270" s="29">
        <v>0.05</v>
      </c>
      <c r="I270" s="221"/>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5" hidden="1">
      <c r="A271" s="36" t="s">
        <v>39</v>
      </c>
      <c r="B271" s="47" t="s">
        <v>40</v>
      </c>
      <c r="C271" s="51" t="s">
        <v>47</v>
      </c>
      <c r="D271" s="51" t="s">
        <v>47</v>
      </c>
      <c r="E271" s="51" t="s">
        <v>47</v>
      </c>
      <c r="F271" s="37" t="s">
        <v>190</v>
      </c>
      <c r="G271" s="36" t="s">
        <v>131</v>
      </c>
      <c r="H271" s="29">
        <v>0.05</v>
      </c>
      <c r="I271" s="221"/>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5" hidden="1">
      <c r="A272" s="36" t="s">
        <v>39</v>
      </c>
      <c r="B272" s="47" t="s">
        <v>40</v>
      </c>
      <c r="C272" s="51" t="s">
        <v>47</v>
      </c>
      <c r="D272" s="51" t="s">
        <v>47</v>
      </c>
      <c r="E272" s="51" t="s">
        <v>47</v>
      </c>
      <c r="F272" s="37" t="s">
        <v>190</v>
      </c>
      <c r="G272" s="36" t="s">
        <v>133</v>
      </c>
      <c r="H272" s="29">
        <v>0.1</v>
      </c>
      <c r="I272" s="221"/>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5" hidden="1">
      <c r="A273" s="36" t="s">
        <v>39</v>
      </c>
      <c r="B273" s="47" t="s">
        <v>40</v>
      </c>
      <c r="C273" s="51" t="s">
        <v>47</v>
      </c>
      <c r="D273" s="51" t="s">
        <v>47</v>
      </c>
      <c r="E273" s="51" t="s">
        <v>47</v>
      </c>
      <c r="F273" s="37" t="s">
        <v>190</v>
      </c>
      <c r="G273" s="36" t="s">
        <v>114</v>
      </c>
      <c r="H273" s="29">
        <v>0.1</v>
      </c>
      <c r="I273" s="221"/>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11"/>
        <v>1</v>
      </c>
      <c r="AI273" s="50">
        <v>44958</v>
      </c>
      <c r="AJ273" s="50">
        <v>45015</v>
      </c>
      <c r="AK273" s="36" t="s">
        <v>115</v>
      </c>
      <c r="AL273" s="36" t="s">
        <v>53</v>
      </c>
      <c r="AM273" s="36" t="s">
        <v>54</v>
      </c>
      <c r="AN273" s="36" t="s">
        <v>55</v>
      </c>
      <c r="AO273" s="36" t="s">
        <v>46</v>
      </c>
    </row>
    <row r="274" spans="1:41" s="28" customFormat="1" ht="75" hidden="1" customHeight="1">
      <c r="A274" s="36" t="s">
        <v>39</v>
      </c>
      <c r="B274" s="47" t="s">
        <v>40</v>
      </c>
      <c r="C274" s="51" t="s">
        <v>47</v>
      </c>
      <c r="D274" s="51" t="s">
        <v>47</v>
      </c>
      <c r="E274" s="51" t="s">
        <v>47</v>
      </c>
      <c r="F274" s="37" t="s">
        <v>190</v>
      </c>
      <c r="G274" s="36" t="s">
        <v>176</v>
      </c>
      <c r="H274" s="29">
        <v>0.1</v>
      </c>
      <c r="I274" s="221"/>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5" hidden="1">
      <c r="A275" s="36" t="s">
        <v>39</v>
      </c>
      <c r="B275" s="47" t="s">
        <v>40</v>
      </c>
      <c r="C275" s="51" t="s">
        <v>47</v>
      </c>
      <c r="D275" s="51" t="s">
        <v>47</v>
      </c>
      <c r="E275" s="51" t="s">
        <v>47</v>
      </c>
      <c r="F275" s="37" t="s">
        <v>215</v>
      </c>
      <c r="G275" s="36" t="s">
        <v>216</v>
      </c>
      <c r="H275" s="29">
        <v>0.05</v>
      </c>
      <c r="I275" s="221"/>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c r="A276" s="36" t="s">
        <v>39</v>
      </c>
      <c r="B276" s="47" t="s">
        <v>40</v>
      </c>
      <c r="C276" s="51" t="s">
        <v>47</v>
      </c>
      <c r="D276" s="51" t="s">
        <v>47</v>
      </c>
      <c r="E276" s="51" t="s">
        <v>47</v>
      </c>
      <c r="F276" s="37" t="s">
        <v>194</v>
      </c>
      <c r="G276" s="36" t="s">
        <v>125</v>
      </c>
      <c r="H276" s="29">
        <v>0.05</v>
      </c>
      <c r="I276" s="221"/>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5" hidden="1">
      <c r="A277" s="36" t="s">
        <v>39</v>
      </c>
      <c r="B277" s="47" t="s">
        <v>40</v>
      </c>
      <c r="C277" s="51" t="s">
        <v>47</v>
      </c>
      <c r="D277" s="51" t="s">
        <v>47</v>
      </c>
      <c r="E277" s="51" t="s">
        <v>47</v>
      </c>
      <c r="F277" s="37" t="s">
        <v>193</v>
      </c>
      <c r="G277" s="36" t="s">
        <v>123</v>
      </c>
      <c r="H277" s="29">
        <v>0.05</v>
      </c>
      <c r="I277" s="217">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c r="A278" s="36" t="s">
        <v>39</v>
      </c>
      <c r="B278" s="47" t="s">
        <v>40</v>
      </c>
      <c r="C278" s="51" t="s">
        <v>47</v>
      </c>
      <c r="D278" s="51" t="s">
        <v>47</v>
      </c>
      <c r="E278" s="51" t="s">
        <v>47</v>
      </c>
      <c r="F278" s="37" t="s">
        <v>193</v>
      </c>
      <c r="G278" s="36" t="s">
        <v>140</v>
      </c>
      <c r="H278" s="29">
        <v>0.05</v>
      </c>
      <c r="I278" s="218"/>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11"/>
        <v>1</v>
      </c>
      <c r="AI278" s="50">
        <v>44986</v>
      </c>
      <c r="AJ278" s="50">
        <v>45077</v>
      </c>
      <c r="AK278" s="36" t="s">
        <v>141</v>
      </c>
      <c r="AL278" s="36" t="s">
        <v>238</v>
      </c>
      <c r="AM278" s="36" t="s">
        <v>104</v>
      </c>
      <c r="AN278" s="25" t="s">
        <v>43</v>
      </c>
      <c r="AO278" s="25" t="s">
        <v>46</v>
      </c>
    </row>
    <row r="279" spans="1:41" s="28" customFormat="1" ht="93.6" hidden="1" customHeight="1">
      <c r="A279" s="36" t="s">
        <v>39</v>
      </c>
      <c r="B279" s="47" t="s">
        <v>40</v>
      </c>
      <c r="C279" s="51" t="s">
        <v>47</v>
      </c>
      <c r="D279" s="51" t="s">
        <v>47</v>
      </c>
      <c r="E279" s="51" t="s">
        <v>47</v>
      </c>
      <c r="F279" s="37" t="s">
        <v>188</v>
      </c>
      <c r="G279" s="36" t="s">
        <v>142</v>
      </c>
      <c r="H279" s="29">
        <v>0.05</v>
      </c>
      <c r="I279" s="218"/>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11"/>
        <v>1</v>
      </c>
      <c r="AI279" s="50">
        <v>44927</v>
      </c>
      <c r="AJ279" s="50">
        <v>45199</v>
      </c>
      <c r="AK279" s="36" t="s">
        <v>143</v>
      </c>
      <c r="AL279" s="36" t="s">
        <v>238</v>
      </c>
      <c r="AM279" s="36" t="s">
        <v>104</v>
      </c>
      <c r="AN279" s="25" t="s">
        <v>43</v>
      </c>
      <c r="AO279" s="25" t="s">
        <v>46</v>
      </c>
    </row>
    <row r="280" spans="1:41" s="28" customFormat="1" ht="109.9" hidden="1" customHeight="1">
      <c r="A280" s="36" t="s">
        <v>39</v>
      </c>
      <c r="B280" s="47" t="s">
        <v>40</v>
      </c>
      <c r="C280" s="51" t="s">
        <v>47</v>
      </c>
      <c r="D280" s="51" t="s">
        <v>47</v>
      </c>
      <c r="E280" s="51" t="s">
        <v>47</v>
      </c>
      <c r="F280" s="37" t="s">
        <v>188</v>
      </c>
      <c r="G280" s="36" t="s">
        <v>103</v>
      </c>
      <c r="H280" s="29">
        <v>0.05</v>
      </c>
      <c r="I280" s="218"/>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11"/>
        <v>1</v>
      </c>
      <c r="AI280" s="50">
        <v>45078</v>
      </c>
      <c r="AJ280" s="50">
        <v>45107</v>
      </c>
      <c r="AK280" s="36" t="s">
        <v>51</v>
      </c>
      <c r="AL280" s="36" t="s">
        <v>238</v>
      </c>
      <c r="AM280" s="36" t="s">
        <v>104</v>
      </c>
      <c r="AN280" s="25" t="s">
        <v>43</v>
      </c>
      <c r="AO280" s="25" t="s">
        <v>46</v>
      </c>
    </row>
    <row r="281" spans="1:41" s="28" customFormat="1" ht="76.5" hidden="1">
      <c r="A281" s="36" t="s">
        <v>39</v>
      </c>
      <c r="B281" s="47" t="s">
        <v>40</v>
      </c>
      <c r="C281" s="51" t="s">
        <v>47</v>
      </c>
      <c r="D281" s="51" t="s">
        <v>47</v>
      </c>
      <c r="E281" s="51" t="s">
        <v>47</v>
      </c>
      <c r="F281" s="37" t="s">
        <v>188</v>
      </c>
      <c r="G281" s="36" t="s">
        <v>105</v>
      </c>
      <c r="H281" s="29">
        <v>0.05</v>
      </c>
      <c r="I281" s="218"/>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11"/>
        <v>1</v>
      </c>
      <c r="AI281" s="50">
        <v>45017</v>
      </c>
      <c r="AJ281" s="50">
        <v>45199</v>
      </c>
      <c r="AK281" s="36" t="s">
        <v>106</v>
      </c>
      <c r="AL281" s="36" t="s">
        <v>238</v>
      </c>
      <c r="AM281" s="36" t="s">
        <v>104</v>
      </c>
      <c r="AN281" s="25" t="s">
        <v>43</v>
      </c>
      <c r="AO281" s="25" t="s">
        <v>46</v>
      </c>
    </row>
    <row r="282" spans="1:41" s="28" customFormat="1" ht="76.5" hidden="1">
      <c r="A282" s="36" t="s">
        <v>39</v>
      </c>
      <c r="B282" s="47" t="s">
        <v>40</v>
      </c>
      <c r="C282" s="51" t="s">
        <v>47</v>
      </c>
      <c r="D282" s="51" t="s">
        <v>47</v>
      </c>
      <c r="E282" s="51" t="s">
        <v>47</v>
      </c>
      <c r="F282" s="37" t="s">
        <v>188</v>
      </c>
      <c r="G282" s="36" t="s">
        <v>107</v>
      </c>
      <c r="H282" s="29">
        <v>0.05</v>
      </c>
      <c r="I282" s="218"/>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11"/>
        <v>1</v>
      </c>
      <c r="AI282" s="50">
        <v>44986</v>
      </c>
      <c r="AJ282" s="50">
        <v>45291</v>
      </c>
      <c r="AK282" s="36" t="s">
        <v>108</v>
      </c>
      <c r="AL282" s="36" t="s">
        <v>238</v>
      </c>
      <c r="AM282" s="36" t="s">
        <v>104</v>
      </c>
      <c r="AN282" s="25" t="s">
        <v>43</v>
      </c>
      <c r="AO282" s="25" t="s">
        <v>46</v>
      </c>
    </row>
    <row r="283" spans="1:41" s="28" customFormat="1" ht="88.5" hidden="1" customHeight="1">
      <c r="A283" s="36" t="s">
        <v>39</v>
      </c>
      <c r="B283" s="47" t="s">
        <v>40</v>
      </c>
      <c r="C283" s="42" t="s">
        <v>47</v>
      </c>
      <c r="D283" s="42" t="s">
        <v>47</v>
      </c>
      <c r="E283" s="42" t="s">
        <v>47</v>
      </c>
      <c r="F283" s="37" t="s">
        <v>188</v>
      </c>
      <c r="G283" s="36" t="s">
        <v>177</v>
      </c>
      <c r="H283" s="29">
        <v>0.1</v>
      </c>
      <c r="I283" s="218"/>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5" hidden="1">
      <c r="A284" s="36" t="s">
        <v>39</v>
      </c>
      <c r="B284" s="47" t="s">
        <v>40</v>
      </c>
      <c r="C284" s="39" t="s">
        <v>47</v>
      </c>
      <c r="D284" s="39" t="s">
        <v>47</v>
      </c>
      <c r="E284" s="39" t="s">
        <v>47</v>
      </c>
      <c r="F284" s="37" t="s">
        <v>188</v>
      </c>
      <c r="G284" s="39" t="s">
        <v>181</v>
      </c>
      <c r="H284" s="29">
        <v>0.1</v>
      </c>
      <c r="I284" s="218"/>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c r="A285" s="36" t="s">
        <v>39</v>
      </c>
      <c r="B285" s="47" t="s">
        <v>40</v>
      </c>
      <c r="C285" s="51" t="s">
        <v>47</v>
      </c>
      <c r="D285" s="51" t="s">
        <v>47</v>
      </c>
      <c r="E285" s="51" t="s">
        <v>47</v>
      </c>
      <c r="F285" s="37" t="s">
        <v>199</v>
      </c>
      <c r="G285" s="36" t="s">
        <v>146</v>
      </c>
      <c r="H285" s="31">
        <v>0.04</v>
      </c>
      <c r="I285" s="218"/>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c r="A286" s="36" t="s">
        <v>39</v>
      </c>
      <c r="B286" s="47" t="s">
        <v>40</v>
      </c>
      <c r="C286" s="51" t="s">
        <v>47</v>
      </c>
      <c r="D286" s="51" t="s">
        <v>47</v>
      </c>
      <c r="E286" s="51" t="s">
        <v>47</v>
      </c>
      <c r="F286" s="37" t="s">
        <v>199</v>
      </c>
      <c r="G286" s="36" t="s">
        <v>207</v>
      </c>
      <c r="H286" s="31">
        <v>0.04</v>
      </c>
      <c r="I286" s="218"/>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c r="A287" s="36" t="s">
        <v>39</v>
      </c>
      <c r="B287" s="47" t="s">
        <v>40</v>
      </c>
      <c r="C287" s="51" t="s">
        <v>47</v>
      </c>
      <c r="D287" s="51" t="s">
        <v>47</v>
      </c>
      <c r="E287" s="51" t="s">
        <v>47</v>
      </c>
      <c r="F287" s="37" t="s">
        <v>199</v>
      </c>
      <c r="G287" s="36" t="s">
        <v>150</v>
      </c>
      <c r="H287" s="31">
        <v>0.04</v>
      </c>
      <c r="I287" s="218"/>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c r="A288" s="36" t="s">
        <v>39</v>
      </c>
      <c r="B288" s="47" t="s">
        <v>40</v>
      </c>
      <c r="C288" s="51" t="s">
        <v>47</v>
      </c>
      <c r="D288" s="51" t="s">
        <v>47</v>
      </c>
      <c r="E288" s="51" t="s">
        <v>47</v>
      </c>
      <c r="F288" s="37" t="s">
        <v>189</v>
      </c>
      <c r="G288" s="36" t="s">
        <v>109</v>
      </c>
      <c r="H288" s="29">
        <v>0.05</v>
      </c>
      <c r="I288" s="218"/>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12"/>
        <v>1</v>
      </c>
      <c r="AI288" s="50">
        <v>45047</v>
      </c>
      <c r="AJ288" s="50">
        <v>45230</v>
      </c>
      <c r="AK288" s="36" t="s">
        <v>106</v>
      </c>
      <c r="AL288" s="36" t="s">
        <v>238</v>
      </c>
      <c r="AM288" s="36" t="s">
        <v>104</v>
      </c>
      <c r="AN288" s="25" t="s">
        <v>43</v>
      </c>
      <c r="AO288" s="25" t="s">
        <v>46</v>
      </c>
    </row>
    <row r="289" spans="1:116" s="28" customFormat="1" ht="91.5" hidden="1" customHeight="1">
      <c r="A289" s="36" t="s">
        <v>39</v>
      </c>
      <c r="B289" s="47" t="s">
        <v>40</v>
      </c>
      <c r="C289" s="51" t="s">
        <v>47</v>
      </c>
      <c r="D289" s="51" t="s">
        <v>47</v>
      </c>
      <c r="E289" s="51" t="s">
        <v>47</v>
      </c>
      <c r="F289" s="37" t="s">
        <v>189</v>
      </c>
      <c r="G289" s="36" t="s">
        <v>110</v>
      </c>
      <c r="H289" s="29">
        <v>0.05</v>
      </c>
      <c r="I289" s="218"/>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12"/>
        <v>1</v>
      </c>
      <c r="AI289" s="50">
        <v>44958</v>
      </c>
      <c r="AJ289" s="50">
        <v>45016</v>
      </c>
      <c r="AK289" s="36" t="s">
        <v>111</v>
      </c>
      <c r="AL289" s="36" t="s">
        <v>238</v>
      </c>
      <c r="AM289" s="36" t="s">
        <v>104</v>
      </c>
      <c r="AN289" s="25" t="s">
        <v>43</v>
      </c>
      <c r="AO289" s="25" t="s">
        <v>46</v>
      </c>
    </row>
    <row r="290" spans="1:116" s="28" customFormat="1" ht="108" hidden="1" customHeight="1">
      <c r="A290" s="36" t="s">
        <v>39</v>
      </c>
      <c r="B290" s="47" t="s">
        <v>40</v>
      </c>
      <c r="C290" s="51" t="s">
        <v>47</v>
      </c>
      <c r="D290" s="51" t="s">
        <v>47</v>
      </c>
      <c r="E290" s="51" t="s">
        <v>47</v>
      </c>
      <c r="F290" s="37" t="s">
        <v>189</v>
      </c>
      <c r="G290" s="36" t="s">
        <v>112</v>
      </c>
      <c r="H290" s="29">
        <v>0.05</v>
      </c>
      <c r="I290" s="218"/>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12"/>
        <v>1</v>
      </c>
      <c r="AI290" s="50">
        <v>45017</v>
      </c>
      <c r="AJ290" s="50">
        <v>45291</v>
      </c>
      <c r="AK290" s="36" t="s">
        <v>113</v>
      </c>
      <c r="AL290" s="36" t="s">
        <v>238</v>
      </c>
      <c r="AM290" s="36" t="s">
        <v>90</v>
      </c>
      <c r="AN290" s="25" t="s">
        <v>91</v>
      </c>
      <c r="AO290" s="25" t="s">
        <v>46</v>
      </c>
    </row>
    <row r="291" spans="1:116" ht="96.75" hidden="1" customHeight="1">
      <c r="A291" s="36" t="s">
        <v>39</v>
      </c>
      <c r="B291" s="47" t="s">
        <v>40</v>
      </c>
      <c r="C291" s="51" t="s">
        <v>47</v>
      </c>
      <c r="D291" s="51" t="s">
        <v>47</v>
      </c>
      <c r="E291" s="51" t="s">
        <v>47</v>
      </c>
      <c r="F291" s="37" t="s">
        <v>196</v>
      </c>
      <c r="G291" s="36" t="s">
        <v>208</v>
      </c>
      <c r="H291" s="29">
        <v>0.03</v>
      </c>
      <c r="I291" s="218"/>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c r="A292" s="36" t="s">
        <v>39</v>
      </c>
      <c r="B292" s="47" t="s">
        <v>40</v>
      </c>
      <c r="C292" s="51" t="s">
        <v>47</v>
      </c>
      <c r="D292" s="51" t="s">
        <v>47</v>
      </c>
      <c r="E292" s="51" t="s">
        <v>47</v>
      </c>
      <c r="F292" s="37" t="s">
        <v>196</v>
      </c>
      <c r="G292" s="36" t="s">
        <v>136</v>
      </c>
      <c r="H292" s="29">
        <v>0.05</v>
      </c>
      <c r="I292" s="218"/>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c r="A293" s="36" t="s">
        <v>39</v>
      </c>
      <c r="B293" s="47" t="s">
        <v>40</v>
      </c>
      <c r="C293" s="51" t="s">
        <v>47</v>
      </c>
      <c r="D293" s="51" t="s">
        <v>47</v>
      </c>
      <c r="E293" s="51" t="s">
        <v>47</v>
      </c>
      <c r="F293" s="37" t="s">
        <v>196</v>
      </c>
      <c r="G293" s="36" t="s">
        <v>138</v>
      </c>
      <c r="H293" s="31">
        <v>0.05</v>
      </c>
      <c r="I293" s="218"/>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c r="A294" s="36" t="s">
        <v>39</v>
      </c>
      <c r="B294" s="47" t="s">
        <v>59</v>
      </c>
      <c r="C294" s="51" t="s">
        <v>47</v>
      </c>
      <c r="D294" s="47" t="s">
        <v>47</v>
      </c>
      <c r="E294" s="47" t="s">
        <v>47</v>
      </c>
      <c r="F294" s="37" t="s">
        <v>271</v>
      </c>
      <c r="G294" s="36" t="s">
        <v>94</v>
      </c>
      <c r="H294" s="31">
        <v>0.1</v>
      </c>
      <c r="I294" s="219"/>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c r="A295" s="36" t="s">
        <v>39</v>
      </c>
      <c r="B295" s="47" t="s">
        <v>40</v>
      </c>
      <c r="C295" s="51" t="s">
        <v>47</v>
      </c>
      <c r="D295" s="51" t="s">
        <v>47</v>
      </c>
      <c r="E295" s="51" t="s">
        <v>47</v>
      </c>
      <c r="F295" s="38" t="s">
        <v>197</v>
      </c>
      <c r="G295" s="36" t="s">
        <v>217</v>
      </c>
      <c r="H295" s="31">
        <v>0.5</v>
      </c>
      <c r="I295" s="214">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c r="A296" s="36" t="s">
        <v>39</v>
      </c>
      <c r="B296" s="47" t="s">
        <v>40</v>
      </c>
      <c r="C296" s="51" t="s">
        <v>47</v>
      </c>
      <c r="D296" s="51" t="s">
        <v>47</v>
      </c>
      <c r="E296" s="51" t="s">
        <v>47</v>
      </c>
      <c r="F296" s="38" t="s">
        <v>213</v>
      </c>
      <c r="G296" s="36" t="s">
        <v>214</v>
      </c>
      <c r="H296" s="31">
        <v>0.5</v>
      </c>
      <c r="I296" s="215"/>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c r="A297" s="36" t="s">
        <v>39</v>
      </c>
      <c r="B297" s="47" t="s">
        <v>59</v>
      </c>
      <c r="C297" s="42" t="s">
        <v>47</v>
      </c>
      <c r="D297" s="36" t="s">
        <v>47</v>
      </c>
      <c r="E297" s="36" t="s">
        <v>47</v>
      </c>
      <c r="F297" s="37" t="s">
        <v>202</v>
      </c>
      <c r="G297" s="42" t="s">
        <v>179</v>
      </c>
      <c r="H297" s="31">
        <v>0.3</v>
      </c>
      <c r="I297" s="223">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c r="A298" s="36" t="s">
        <v>39</v>
      </c>
      <c r="B298" s="47" t="s">
        <v>59</v>
      </c>
      <c r="C298" s="51" t="s">
        <v>47</v>
      </c>
      <c r="D298" s="47" t="s">
        <v>47</v>
      </c>
      <c r="E298" s="47" t="s">
        <v>47</v>
      </c>
      <c r="F298" s="37" t="s">
        <v>202</v>
      </c>
      <c r="G298" s="36" t="s">
        <v>162</v>
      </c>
      <c r="H298" s="31">
        <v>0.05</v>
      </c>
      <c r="I298" s="224"/>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c r="A299" s="36" t="s">
        <v>39</v>
      </c>
      <c r="B299" s="47" t="s">
        <v>59</v>
      </c>
      <c r="C299" s="51" t="s">
        <v>47</v>
      </c>
      <c r="D299" s="47" t="s">
        <v>47</v>
      </c>
      <c r="E299" s="47" t="s">
        <v>47</v>
      </c>
      <c r="F299" s="37" t="s">
        <v>202</v>
      </c>
      <c r="G299" s="36" t="s">
        <v>165</v>
      </c>
      <c r="H299" s="31">
        <v>0.05</v>
      </c>
      <c r="I299" s="224"/>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c r="A300" s="36" t="s">
        <v>39</v>
      </c>
      <c r="B300" s="47" t="s">
        <v>59</v>
      </c>
      <c r="C300" s="51" t="s">
        <v>47</v>
      </c>
      <c r="D300" s="47" t="s">
        <v>47</v>
      </c>
      <c r="E300" s="47" t="s">
        <v>47</v>
      </c>
      <c r="F300" s="37" t="s">
        <v>202</v>
      </c>
      <c r="G300" s="36" t="s">
        <v>166</v>
      </c>
      <c r="H300" s="31">
        <v>0.05</v>
      </c>
      <c r="I300" s="224"/>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c r="A301" s="36" t="s">
        <v>39</v>
      </c>
      <c r="B301" s="47" t="s">
        <v>59</v>
      </c>
      <c r="C301" s="51" t="s">
        <v>47</v>
      </c>
      <c r="D301" s="47" t="s">
        <v>47</v>
      </c>
      <c r="E301" s="47" t="s">
        <v>47</v>
      </c>
      <c r="F301" s="37" t="s">
        <v>202</v>
      </c>
      <c r="G301" s="36" t="s">
        <v>168</v>
      </c>
      <c r="H301" s="31">
        <v>0.02</v>
      </c>
      <c r="I301" s="224"/>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c r="A302" s="36" t="s">
        <v>39</v>
      </c>
      <c r="B302" s="47" t="s">
        <v>59</v>
      </c>
      <c r="C302" s="51" t="s">
        <v>47</v>
      </c>
      <c r="D302" s="47" t="s">
        <v>47</v>
      </c>
      <c r="E302" s="47" t="s">
        <v>47</v>
      </c>
      <c r="F302" s="37" t="s">
        <v>202</v>
      </c>
      <c r="G302" s="36" t="s">
        <v>170</v>
      </c>
      <c r="H302" s="31">
        <v>0.02</v>
      </c>
      <c r="I302" s="224"/>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c r="A303" s="36" t="s">
        <v>39</v>
      </c>
      <c r="B303" s="47" t="s">
        <v>59</v>
      </c>
      <c r="C303" s="51" t="s">
        <v>47</v>
      </c>
      <c r="D303" s="47" t="s">
        <v>47</v>
      </c>
      <c r="E303" s="47" t="s">
        <v>47</v>
      </c>
      <c r="F303" s="37" t="s">
        <v>202</v>
      </c>
      <c r="G303" s="36" t="s">
        <v>171</v>
      </c>
      <c r="H303" s="31">
        <v>0.05</v>
      </c>
      <c r="I303" s="224"/>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c r="A304" s="36" t="s">
        <v>39</v>
      </c>
      <c r="B304" s="47" t="s">
        <v>59</v>
      </c>
      <c r="C304" s="51" t="s">
        <v>47</v>
      </c>
      <c r="D304" s="47" t="s">
        <v>47</v>
      </c>
      <c r="E304" s="47" t="s">
        <v>47</v>
      </c>
      <c r="F304" s="37" t="s">
        <v>202</v>
      </c>
      <c r="G304" s="36" t="s">
        <v>172</v>
      </c>
      <c r="H304" s="31">
        <v>0.02</v>
      </c>
      <c r="I304" s="224"/>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c r="A305" s="36" t="s">
        <v>39</v>
      </c>
      <c r="B305" s="47" t="s">
        <v>59</v>
      </c>
      <c r="C305" s="51" t="s">
        <v>47</v>
      </c>
      <c r="D305" s="47" t="s">
        <v>47</v>
      </c>
      <c r="E305" s="47" t="s">
        <v>47</v>
      </c>
      <c r="F305" s="37" t="s">
        <v>202</v>
      </c>
      <c r="G305" s="36" t="s">
        <v>174</v>
      </c>
      <c r="H305" s="31">
        <v>0.02</v>
      </c>
      <c r="I305" s="224"/>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c r="A306" s="36" t="s">
        <v>39</v>
      </c>
      <c r="B306" s="47" t="s">
        <v>59</v>
      </c>
      <c r="C306" s="51" t="s">
        <v>47</v>
      </c>
      <c r="D306" s="47" t="s">
        <v>47</v>
      </c>
      <c r="E306" s="47" t="s">
        <v>47</v>
      </c>
      <c r="F306" s="37" t="s">
        <v>202</v>
      </c>
      <c r="G306" s="36" t="s">
        <v>175</v>
      </c>
      <c r="H306" s="31">
        <v>0.02</v>
      </c>
      <c r="I306" s="224"/>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c r="A307" s="36" t="s">
        <v>39</v>
      </c>
      <c r="B307" s="47" t="s">
        <v>40</v>
      </c>
      <c r="C307" s="51" t="s">
        <v>47</v>
      </c>
      <c r="D307" s="51" t="s">
        <v>47</v>
      </c>
      <c r="E307" s="51" t="s">
        <v>47</v>
      </c>
      <c r="F307" s="38" t="s">
        <v>201</v>
      </c>
      <c r="G307" s="36" t="s">
        <v>153</v>
      </c>
      <c r="H307" s="31">
        <v>0.1</v>
      </c>
      <c r="I307" s="224"/>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c r="A308" s="36" t="s">
        <v>39</v>
      </c>
      <c r="B308" s="47" t="s">
        <v>40</v>
      </c>
      <c r="C308" s="51" t="s">
        <v>47</v>
      </c>
      <c r="D308" s="51" t="s">
        <v>47</v>
      </c>
      <c r="E308" s="51" t="s">
        <v>47</v>
      </c>
      <c r="F308" s="37" t="s">
        <v>218</v>
      </c>
      <c r="G308" s="36" t="s">
        <v>121</v>
      </c>
      <c r="H308" s="29">
        <v>0.1</v>
      </c>
      <c r="I308" s="224"/>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c r="A309" s="36" t="s">
        <v>39</v>
      </c>
      <c r="B309" s="47" t="s">
        <v>40</v>
      </c>
      <c r="C309" s="51" t="s">
        <v>47</v>
      </c>
      <c r="D309" s="51" t="s">
        <v>47</v>
      </c>
      <c r="E309" s="51" t="s">
        <v>47</v>
      </c>
      <c r="F309" s="37" t="s">
        <v>219</v>
      </c>
      <c r="G309" s="36" t="s">
        <v>228</v>
      </c>
      <c r="H309" s="29">
        <v>0.1</v>
      </c>
      <c r="I309" s="224"/>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c r="A310" s="36" t="s">
        <v>39</v>
      </c>
      <c r="B310" s="47" t="s">
        <v>40</v>
      </c>
      <c r="C310" s="51" t="s">
        <v>47</v>
      </c>
      <c r="D310" s="51" t="s">
        <v>47</v>
      </c>
      <c r="E310" s="51" t="s">
        <v>47</v>
      </c>
      <c r="F310" s="37" t="s">
        <v>220</v>
      </c>
      <c r="G310" s="36" t="s">
        <v>260</v>
      </c>
      <c r="H310" s="29">
        <v>0.1</v>
      </c>
      <c r="I310" s="224"/>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c r="A311" s="36" t="s">
        <v>39</v>
      </c>
      <c r="B311" s="47" t="s">
        <v>40</v>
      </c>
      <c r="C311" s="51" t="s">
        <v>47</v>
      </c>
      <c r="D311" s="51" t="s">
        <v>47</v>
      </c>
      <c r="E311" s="51" t="s">
        <v>47</v>
      </c>
      <c r="F311" s="37" t="s">
        <v>221</v>
      </c>
      <c r="G311" s="36" t="s">
        <v>229</v>
      </c>
      <c r="H311" s="29">
        <v>0.5</v>
      </c>
      <c r="I311" s="214">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c r="A312" s="36" t="s">
        <v>39</v>
      </c>
      <c r="B312" s="47" t="s">
        <v>40</v>
      </c>
      <c r="C312" s="51" t="s">
        <v>47</v>
      </c>
      <c r="D312" s="51" t="s">
        <v>47</v>
      </c>
      <c r="E312" s="51" t="s">
        <v>47</v>
      </c>
      <c r="F312" s="37" t="s">
        <v>222</v>
      </c>
      <c r="G312" s="36" t="s">
        <v>230</v>
      </c>
      <c r="H312" s="29">
        <v>0.5</v>
      </c>
      <c r="I312" s="216"/>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7.25" hidden="1">
      <c r="A313" s="36" t="s">
        <v>39</v>
      </c>
      <c r="B313" s="47" t="s">
        <v>40</v>
      </c>
      <c r="C313" s="51" t="s">
        <v>47</v>
      </c>
      <c r="D313" s="51" t="s">
        <v>47</v>
      </c>
      <c r="E313" s="51" t="s">
        <v>47</v>
      </c>
      <c r="F313" s="37" t="s">
        <v>187</v>
      </c>
      <c r="G313" s="36" t="s">
        <v>97</v>
      </c>
      <c r="H313" s="31">
        <v>0.1</v>
      </c>
      <c r="I313" s="214">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7.25" hidden="1">
      <c r="A314" s="36" t="s">
        <v>39</v>
      </c>
      <c r="B314" s="47" t="s">
        <v>40</v>
      </c>
      <c r="C314" s="51" t="s">
        <v>47</v>
      </c>
      <c r="D314" s="51" t="s">
        <v>47</v>
      </c>
      <c r="E314" s="51" t="s">
        <v>47</v>
      </c>
      <c r="F314" s="37" t="s">
        <v>187</v>
      </c>
      <c r="G314" s="36" t="s">
        <v>205</v>
      </c>
      <c r="H314" s="31">
        <v>0.1</v>
      </c>
      <c r="I314" s="215"/>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7.25" hidden="1">
      <c r="A315" s="36" t="s">
        <v>39</v>
      </c>
      <c r="B315" s="47" t="s">
        <v>40</v>
      </c>
      <c r="C315" s="51" t="s">
        <v>47</v>
      </c>
      <c r="D315" s="51" t="s">
        <v>47</v>
      </c>
      <c r="E315" s="51" t="s">
        <v>47</v>
      </c>
      <c r="F315" s="37" t="s">
        <v>187</v>
      </c>
      <c r="G315" s="36" t="s">
        <v>206</v>
      </c>
      <c r="H315" s="31">
        <v>0.1</v>
      </c>
      <c r="I315" s="215"/>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7.25" hidden="1">
      <c r="A316" s="36" t="s">
        <v>39</v>
      </c>
      <c r="B316" s="47" t="s">
        <v>40</v>
      </c>
      <c r="C316" s="51" t="s">
        <v>47</v>
      </c>
      <c r="D316" s="51" t="s">
        <v>47</v>
      </c>
      <c r="E316" s="51" t="s">
        <v>47</v>
      </c>
      <c r="F316" s="37" t="s">
        <v>187</v>
      </c>
      <c r="G316" s="37" t="s">
        <v>101</v>
      </c>
      <c r="H316" s="29">
        <v>0.2</v>
      </c>
      <c r="I316" s="215"/>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c r="A317" s="36" t="s">
        <v>39</v>
      </c>
      <c r="B317" s="47" t="s">
        <v>40</v>
      </c>
      <c r="C317" s="51" t="s">
        <v>47</v>
      </c>
      <c r="D317" s="51" t="s">
        <v>47</v>
      </c>
      <c r="E317" s="51" t="s">
        <v>47</v>
      </c>
      <c r="F317" s="37" t="s">
        <v>223</v>
      </c>
      <c r="G317" s="36" t="s">
        <v>233</v>
      </c>
      <c r="H317" s="29">
        <v>0.2</v>
      </c>
      <c r="I317" s="215"/>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c r="A318" s="36" t="s">
        <v>39</v>
      </c>
      <c r="B318" s="47" t="s">
        <v>40</v>
      </c>
      <c r="C318" s="51" t="s">
        <v>47</v>
      </c>
      <c r="D318" s="51" t="s">
        <v>47</v>
      </c>
      <c r="E318" s="51" t="s">
        <v>47</v>
      </c>
      <c r="F318" s="37" t="s">
        <v>224</v>
      </c>
      <c r="G318" s="36" t="s">
        <v>232</v>
      </c>
      <c r="H318" s="29">
        <v>0.1</v>
      </c>
      <c r="I318" s="215"/>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c r="A319" s="36" t="s">
        <v>39</v>
      </c>
      <c r="B319" s="47" t="s">
        <v>40</v>
      </c>
      <c r="C319" s="51" t="s">
        <v>47</v>
      </c>
      <c r="D319" s="51" t="s">
        <v>47</v>
      </c>
      <c r="E319" s="51" t="s">
        <v>47</v>
      </c>
      <c r="F319" s="37" t="s">
        <v>225</v>
      </c>
      <c r="G319" s="36" t="s">
        <v>272</v>
      </c>
      <c r="H319" s="29">
        <v>0.1</v>
      </c>
      <c r="I319" s="215"/>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c r="A320" s="36" t="s">
        <v>39</v>
      </c>
      <c r="B320" s="47" t="s">
        <v>40</v>
      </c>
      <c r="C320" s="51" t="s">
        <v>47</v>
      </c>
      <c r="D320" s="51" t="s">
        <v>47</v>
      </c>
      <c r="E320" s="51" t="s">
        <v>47</v>
      </c>
      <c r="F320" s="37" t="s">
        <v>226</v>
      </c>
      <c r="G320" s="36" t="s">
        <v>231</v>
      </c>
      <c r="H320" s="29">
        <v>0.1</v>
      </c>
      <c r="I320" s="216"/>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7.25" hidden="1">
      <c r="A321" s="36" t="s">
        <v>39</v>
      </c>
      <c r="B321" s="47" t="s">
        <v>40</v>
      </c>
      <c r="C321" s="51" t="s">
        <v>47</v>
      </c>
      <c r="D321" s="51" t="s">
        <v>47</v>
      </c>
      <c r="E321" s="51" t="s">
        <v>47</v>
      </c>
      <c r="F321" s="37" t="s">
        <v>227</v>
      </c>
      <c r="G321" s="36" t="s">
        <v>78</v>
      </c>
      <c r="H321" s="31">
        <v>0.1</v>
      </c>
      <c r="I321" s="217">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c r="A322" s="36" t="s">
        <v>39</v>
      </c>
      <c r="B322" s="47" t="s">
        <v>40</v>
      </c>
      <c r="C322" s="51" t="s">
        <v>47</v>
      </c>
      <c r="D322" s="51" t="s">
        <v>47</v>
      </c>
      <c r="E322" s="51" t="s">
        <v>47</v>
      </c>
      <c r="F322" s="37" t="s">
        <v>184</v>
      </c>
      <c r="G322" s="36" t="s">
        <v>81</v>
      </c>
      <c r="H322" s="31">
        <v>0.2</v>
      </c>
      <c r="I322" s="218"/>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c r="A323" s="36" t="s">
        <v>39</v>
      </c>
      <c r="B323" s="47" t="s">
        <v>40</v>
      </c>
      <c r="C323" s="51" t="s">
        <v>47</v>
      </c>
      <c r="D323" s="51" t="s">
        <v>47</v>
      </c>
      <c r="E323" s="51" t="s">
        <v>47</v>
      </c>
      <c r="F323" s="37" t="s">
        <v>183</v>
      </c>
      <c r="G323" s="36" t="s">
        <v>83</v>
      </c>
      <c r="H323" s="31">
        <v>0.1</v>
      </c>
      <c r="I323" s="218"/>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c r="A324" s="36" t="s">
        <v>39</v>
      </c>
      <c r="B324" s="47" t="s">
        <v>40</v>
      </c>
      <c r="C324" s="51" t="s">
        <v>47</v>
      </c>
      <c r="D324" s="51" t="s">
        <v>47</v>
      </c>
      <c r="E324" s="51" t="s">
        <v>47</v>
      </c>
      <c r="F324" s="37" t="s">
        <v>183</v>
      </c>
      <c r="G324" s="36" t="s">
        <v>85</v>
      </c>
      <c r="H324" s="31">
        <v>0.2</v>
      </c>
      <c r="I324" s="218"/>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c r="A325" s="36" t="s">
        <v>39</v>
      </c>
      <c r="B325" s="47" t="s">
        <v>40</v>
      </c>
      <c r="C325" s="51" t="s">
        <v>47</v>
      </c>
      <c r="D325" s="51" t="s">
        <v>47</v>
      </c>
      <c r="E325" s="51" t="s">
        <v>47</v>
      </c>
      <c r="F325" s="37" t="s">
        <v>186</v>
      </c>
      <c r="G325" s="36" t="s">
        <v>87</v>
      </c>
      <c r="H325" s="31">
        <v>0.2</v>
      </c>
      <c r="I325" s="218"/>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c r="A326" s="36" t="s">
        <v>39</v>
      </c>
      <c r="B326" s="47" t="s">
        <v>40</v>
      </c>
      <c r="C326" s="51" t="s">
        <v>47</v>
      </c>
      <c r="D326" s="51" t="s">
        <v>47</v>
      </c>
      <c r="E326" s="51" t="s">
        <v>47</v>
      </c>
      <c r="F326" s="37" t="s">
        <v>185</v>
      </c>
      <c r="G326" s="36" t="s">
        <v>92</v>
      </c>
      <c r="H326" s="31">
        <v>0.2</v>
      </c>
      <c r="I326" s="219"/>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c r="G329" s="33"/>
    </row>
    <row r="330" spans="1:41">
      <c r="G330" s="34"/>
    </row>
    <row r="331" spans="1:41">
      <c r="G331" s="35"/>
    </row>
  </sheetData>
  <autoFilter ref="A9:DL9" xr:uid="{00000000-0009-0000-0000-000007000000}"/>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xr:uid="{00000000-0002-0000-0700-000000000000}"/>
    <dataValidation allowBlank="1" showInputMessage="1" showErrorMessage="1" prompt="Son los hitos o grandes actividades a ejecutar en el plan de acción y que se pueden medir en tiempo de ejecución, producto o entregables._x000a__x000a_Nota: formular en infinitivo" sqref="F64711 F64701:F64702" xr:uid="{00000000-0002-0000-0700-000001000000}"/>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xr:uid="{00000000-0002-0000-0700-000002000000}"/>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PAAC 2023</vt:lpstr>
      <vt:lpstr>Modificación 6. CIGD 9</vt:lpstr>
      <vt:lpstr>Modificación 7. CIGD 11</vt:lpstr>
      <vt:lpstr>Modificación 8. CIGD 12</vt:lpstr>
      <vt:lpstr>Modificación 5. CIGD 8</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'Modificación 5. CIGD 8'!Área_de_impresión</vt:lpstr>
      <vt:lpstr>'Modificación 6. CIGD 9'!Área_de_impresión</vt:lpstr>
      <vt:lpstr>'Modificación 7. CIGD 11'!Área_de_impresión</vt:lpstr>
      <vt:lpstr>'Modificación 8. CIGD 12'!Área_de_impresión</vt:lpstr>
      <vt:lpstr>'PAAC 2023'!Área_de_impresión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MARIANA  TOVAR CARDOZO</cp:lastModifiedBy>
  <cp:revision/>
  <dcterms:created xsi:type="dcterms:W3CDTF">2021-12-15T00:21:49Z</dcterms:created>
  <dcterms:modified xsi:type="dcterms:W3CDTF">2024-01-02T21:31:31Z</dcterms:modified>
</cp:coreProperties>
</file>