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Y:\1. 20261015 IDPAC 2025-2026\PTEP 2026\Respuesta OCI\Informe OCI\Evidencias Punto 2\"/>
    </mc:Choice>
  </mc:AlternateContent>
  <xr:revisionPtr revIDLastSave="0" documentId="8_{C20686A3-992C-40F8-886C-23CF4493C20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esumen" sheetId="1" r:id="rId1"/>
    <sheet name="Seguimiento OA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8" i="1"/>
  <c r="B7" i="1"/>
  <c r="B6" i="1"/>
  <c r="B5" i="1"/>
</calcChain>
</file>

<file path=xl/sharedStrings.xml><?xml version="1.0" encoding="utf-8"?>
<sst xmlns="http://schemas.openxmlformats.org/spreadsheetml/2006/main" count="279" uniqueCount="120">
  <si>
    <t>Riesgos de corrupción del IDPAC</t>
  </si>
  <si>
    <t xml:space="preserve">Seguimiento de segunda línea con base en la exportación SIGPARTICIPO </t>
  </si>
  <si>
    <t>Indicador</t>
  </si>
  <si>
    <t>Resultado</t>
  </si>
  <si>
    <t>Categoría</t>
  </si>
  <si>
    <t>Riesgos</t>
  </si>
  <si>
    <t xml:space="preserve">Procesos con más Riesgos </t>
  </si>
  <si>
    <t>Riesgos incluidos</t>
  </si>
  <si>
    <t>Corrupción</t>
  </si>
  <si>
    <t>IVC</t>
  </si>
  <si>
    <t>Monitoreo reportado a tiempo</t>
  </si>
  <si>
    <t>Gestión (referencia total)</t>
  </si>
  <si>
    <t>Comunicaciones y TIC</t>
  </si>
  <si>
    <t>Monitoreo reportado tardío</t>
  </si>
  <si>
    <t>Gestión Contractual</t>
  </si>
  <si>
    <t xml:space="preserve">Sin monitoreo en el ciclo por parte de 1 línea </t>
  </si>
  <si>
    <t>Producción de Información</t>
  </si>
  <si>
    <t>Proceso</t>
  </si>
  <si>
    <t>Riesgos de corrupción</t>
  </si>
  <si>
    <t xml:space="preserve">Sin monitoreo 1era Línea </t>
  </si>
  <si>
    <t>Inspección, Vigilancia y Control</t>
  </si>
  <si>
    <t>Comunicación Estratégica y Nuevas Tecnologías</t>
  </si>
  <si>
    <t>Producción de Información para la Participación</t>
  </si>
  <si>
    <t>Aprende para la Mejora</t>
  </si>
  <si>
    <t>Control Disciplinario Interno</t>
  </si>
  <si>
    <t>Direccionamiento Estratégico</t>
  </si>
  <si>
    <t>Formación en Capacidades Democráticas para la Participación</t>
  </si>
  <si>
    <t>Fortalecimiento de Organizaciones Sociales, Medios Comunitarios, Comunales e Instancias de Participación</t>
  </si>
  <si>
    <t>Gestión de Bienes, Servicios e Infraestructura</t>
  </si>
  <si>
    <t>Gestión de la Participación Electoral Ciudadana</t>
  </si>
  <si>
    <t>Gestión del Talento Humano</t>
  </si>
  <si>
    <t>Gestión Documental</t>
  </si>
  <si>
    <t>Gestión Financiera</t>
  </si>
  <si>
    <t>Gestión Jurídica</t>
  </si>
  <si>
    <t>Promoción e Innovación de la Participación Ciudadana Incidente</t>
  </si>
  <si>
    <t>Servicio a la ciudadanía</t>
  </si>
  <si>
    <t xml:space="preserve">ID </t>
  </si>
  <si>
    <t>Categoría del riesgo</t>
  </si>
  <si>
    <t>Áreas organizativas</t>
  </si>
  <si>
    <t>Riesgo reportado en SIGPARTICIPO</t>
  </si>
  <si>
    <t>Estado del riesgo</t>
  </si>
  <si>
    <t>Responsable</t>
  </si>
  <si>
    <t>Activo</t>
  </si>
  <si>
    <t>Cumplimiento del último monitoreo</t>
  </si>
  <si>
    <t>Evento en último monitoreo</t>
  </si>
  <si>
    <t>Seguimiento OAP (segunda línea)</t>
  </si>
  <si>
    <t>Subdirección de Asuntos Comunales</t>
  </si>
  <si>
    <t>Posibilidad de afectación reputacional por perdida de la confianza ciudadana, debido a decisiones ajustadas a intereses propios o de terceros en el trámite de Inscripción de dignatarios de las organizaciones comunales de primero y segundo grado</t>
  </si>
  <si>
    <t>Nuevo</t>
  </si>
  <si>
    <t>John Jairo Gonzalez Arboleda</t>
  </si>
  <si>
    <t>Si</t>
  </si>
  <si>
    <t>Sin monitoreo en el ciclo</t>
  </si>
  <si>
    <t>No</t>
  </si>
  <si>
    <t xml:space="preserve">Revisión OAP. 
Identificación: La formulación señala decisiones guiadas por intereses propios o de terceros, pero está expresada principalmente como pérdida reputacional. Precisar en qué etapa de inscripción podría desviarse la decisión, qué criterio o requisito sería omitido y cómo se afectaría la legalidad y la imparcialidad del trámite.
Valoración: sustentar la probabilidad con datos del proceso y la materialidad/impacto, y documentar la valoración inherente y residual y su vínculo con el objetivo. 
Control: SIGPARTICIPO:  Concentrar la verificación en requisitos de inscripción, criterios aplicables, declaración y tratamiento de conflictos de interés, y revisión independiente de la decisión. La primera línea debe dejar registrados los seis atributos de la Guía V7: responsable del control, propósito, descripción de qué y cómo, periodicidad, procedimiento ante desviaciones y evidencia de ejecución. Se debe validar los expedientes completos, lista de verificación diligenciada, concepto de revisión y acto motivado con trazabilidad de responsables. 
</t>
  </si>
  <si>
    <t>Posibilidad de omitir o avalar sin el cumplimiento de requisitos mínimos el trámite constitución de más de una Junta de Acción Comunal en un mismo Territorio, debido a intereses propios o de terceros.</t>
  </si>
  <si>
    <t xml:space="preserve">Revisión OAP. 
Identificación: La mención a intereses propios o de terceros sustenta la tipología de corrupción y debe conservarse en la redacción. Delimitar la conducta (omitir o avalar requisitos), la etapa de constitución y las fallas que permitirían registrar dos JAC en el mismo territorio; vincularla con legalidad e igualdad de trato. 
Valoración: sustentar la probabilidad con datos del proceso y la materialidad/impacto, y documentar la valoración inherente y residual y su vínculo con el objetivo. 
Control: SIGPARTICIPO: Verificar antecedentes territoriales y requisitos con fuentes oficiales, aplicar una lista de chequeo y someter los casos excepcionales a revisión independiente. La primera línea debe dejar registrados los seis atributos de la Guía V7: responsable del control, propósito, descripción de qué y cómo, periodicidad, procedimiento ante desviaciones y evidencia de ejecución. Se debe sustentar la consulta territorial, documentos de constitución, lista de requisitos, revisión del supervisor y decisión motivada. </t>
  </si>
  <si>
    <t>Subdirección de Fortalecimiento de la Organización Social</t>
  </si>
  <si>
    <t>Posibilidad de manipular la información de las bases de datos obtenidas de la plataforma de la participación alterando los resultados para beneficio propio o de un tercero</t>
  </si>
  <si>
    <t>Valorado</t>
  </si>
  <si>
    <t>Martha Elmy Niño Vargas</t>
  </si>
  <si>
    <t>Revisión OAP. 
Identificación: El evento de manipular datos para beneficio propio o de un tercero es explícito. Precisar qué bases, campos o resultados podrían alterarse y qué accesos, cambios o validaciones permitirían hacerlo; relacionarlo con la confiabilidad de la información para la participación. 
Valoración: sustentar la probabilidad con datos del proceso y la materialidad/impacto, y documentar la valoración inherente y residual y su vínculo con el objetivo. 
Control: SIGPARTICIPO: Limitar perfiles de modificación, autorizar cambios, conservar bitácoras y contrastar los datos modificados con la fuente autorizada mediante revisión independiente. La primera línea debe dejar registrados los seis atributos de la Guía V7: responsable del control, propósito, descripción de qué y cómo, periodicidad, procedimiento ante desviaciones y evidencia de ejecución. Se deben validar las soliciyudes y aprobación del cambio, registro de usuario/fecha, comparación antes-después y validación contra la fuente oficial.</t>
  </si>
  <si>
    <t>Oficina Asesora de Comunicaciones; Secretaría General</t>
  </si>
  <si>
    <t>Posibilidad de adulterar, eliminar o divulgar información institucional para beneficio propio o de un tercero afectando la gestión pública</t>
  </si>
  <si>
    <t>Gestionado</t>
  </si>
  <si>
    <t>Yuly Marcela Barajas Aguilera</t>
  </si>
  <si>
    <t>Tardío</t>
  </si>
  <si>
    <t xml:space="preserve">Revisión OAP. 
Identificación: La conducta de adulterar, eliminar o divulgar información para beneficio particular está identificada, pero reúne eventos distintos. Delimitar el activo y la acción de riesgo por escenario, sus causas en permisos o trazabilidad y el efecto sobre la gestión pública. 
Valoración: sustentar la probabilidad con datos del proceso y la materialidad/impacto, y documentar la valoración inherente y residual y su vínculo con el objetivo. 
Control: SIGPARTICIPO: Definir el tratamiento diferenciado para modificación, eliminación y divulgación: accesos por rol, autorización, trazabilidad y revisión de cambios o publicaciones. La primera línea debe dejar registrados los seis atributos de la Guía V7: responsable del control, propósito, descripción de qué y cómo, periodicidad, procedimiento ante desviaciones y evidencia de ejecución. Se debe contar con la Matriz de permisos, autorizaciones, bitácoras de acceso y cambios, y actas de revisión de publicaciones. </t>
  </si>
  <si>
    <t>Secretaría General</t>
  </si>
  <si>
    <t>Posibilidad de apropiar los recursos financieros con el fin de desviarlos para beneficio propio y/o de un tercero</t>
  </si>
  <si>
    <t xml:space="preserve">Revisión OAP. 
Identificación: La apropiación o desvío de recursos para beneficio propio o de terceros está claramente planteada. Precisar la etapa presupuestal, contable o de pago expuesta, el tipo de operación y las causas que permitirían el uso no autorizado. Valoración: sustentar la probabilidad con datos del proceso y la materialidad/impacto, y documentar la valoración inherente y residual y su vínculo con el objetivo. 
Control: SIGPARTICIPO : Asegurar segregación entre solicitud, registro, autorización y pago; validar contra soportes y conciliar diferencias de forma periódica. La primera línea debe dejar registrados los seis atributos de la Guía V7: responsable del control, propósito, descripción de qué y cómo, periodicidad, procedimiento ante desviaciones y evidencia de ejecución. Evidencia a revisar: Registros presupuestales, autorizaciones, comprobantes, conciliaciones y trazabilidad de ajustes. </t>
  </si>
  <si>
    <t>Posibilidad de apropiarse de bienes de consumo para uso particular o de un tercero con el fin de suplir una necesidad.</t>
  </si>
  <si>
    <t xml:space="preserve">Revisión OAP. 
Identificación: El uso particular de bienes de consumo está descrito como evento de corrupción. Precisar puntos de exposición en entrega, custodia, devolución e inventario, y su efecto económico y sobre la continuidad del servicio. 
Valoración: sustentar la probabilidad con datos del proceso y la materialidad/impacto, y documentar la valoración inherente y residual y su vínculo con el objetivo. 
Control: SIGPARTICIPO: Vincular cada salida a una solicitud aprobada, responsable de custodia y registro de inventario; revisar diferencias mediante conteo físico independiente. La primera línea debe dejar registrados los seis atributos de la Guía V7: responsable del control, propósito, descripción de qué y cómo, periodicidad, procedimiento ante desviaciones y evidencia de ejecución. Evidencia a revisar: Solicitud, comprobante de entrega, inventario actualizado, actas de conteo y conciliación de novedades. </t>
  </si>
  <si>
    <t>Posibilidad de celebrar contratos de prestación de servicios con persona natural sin el cumplimiento de requisitos legales para beneficio propio o de un tercero.</t>
  </si>
  <si>
    <t>A tiempo</t>
  </si>
  <si>
    <t xml:space="preserve">Revisión OAP. 
Identificación: La contratación sin requisitos para beneficio propio o de un tercero está identificada. Precisar requisitos aplicables al perfil, etapa de revisión y causas de la omisión o validación indebida; relacionar el evento con legalidad, mérito y uso de recursos. 
Valoración: sustentar la probabilidad con datos del proceso y la materialidad/impacto, y documentar la valoración inherente y residual y su vínculo con el objetivo. 
Control: SIGPARTICIPO: Verificar cada requisito frente a la fuente correspondiente y dejar constancia de la revisión por una persona distinta de quien consolida el expediente. La primera línea debe dejar registrados los seis atributos de la Guía V7: responsable del control, propósito, descripción de qué y cómo, periodicidad, procedimiento ante desviaciones y evidencia de ejecución. Evidencia a revisar: Lista de chequeo, certificaciones verificadas, consulta de fuentes oficiales y aprobación del expediente. </t>
  </si>
  <si>
    <t>Oficina Jurídica</t>
  </si>
  <si>
    <t>Posibilidad de ejercer una inadecuada defensa jurídica a cambio de dádivas para beneficio propio o de un tercero</t>
  </si>
  <si>
    <t>Luisa Fernanda Achagua Mulfor</t>
  </si>
  <si>
    <t>Revisión OAP. 
Identificación: La defensa jurídica a cambio de dádivas está identificada. Delimitar el tipo de actuación o decisión vulnerable, el manejo de conflictos de interés y las consecuencias procesales o patrimoniales para la entidad. 
Valoración: sustentar la probabilidad con datos del proceso y la materialidad/impacto, y documentar la valoración inherente y residual y su vínculo con el objetivo. 
Control: SIGPARTICIPO: Documentar asignación de casos, declaración y gestión de impedimentos, revisión técnica independiente y aprobación de actuaciones críticas. La primera línea debe dejar registrados los seis atributos de la Guía V7: responsable del control, propósito, descripción de qué y cómo, periodicidad, procedimiento ante desviaciones y evidencia de ejecución. Evidencia a revisar: Registro de asignación, declaraciones de conflicto, conceptos jurídicos, aprobaciones y trazabilidad de actuaciones.</t>
  </si>
  <si>
    <t>Gerencia de Escuela de la Participación</t>
  </si>
  <si>
    <t>Posibilidad de expedir certificados para beneficio propio o de un tercero sin cumplir los requisitos establecidos de conformidad con a los lineamientos de la Escuela de Participación</t>
  </si>
  <si>
    <t>José Guillermo Orjuela Ardila</t>
  </si>
  <si>
    <t xml:space="preserve">Revisión OAP. 
Identificación: La expedición de certificados sin requisitos para beneficio propio o de terceros está identificada. Especificar qué requisitos de asistencia, evaluación o culminación deben acreditarse y cómo podrían omitirse o alterarse. 
Valoración: sustentar la probabilidad con datos del proceso y la materialidad/impacto, y documentar la valoración inherente y residual y su vínculo con el objetivo. 
Control: SIGPARTICIPO: Cruzar la solicitud con registros fuente de asistencia y cumplimiento antes de aprobar la emisión, con separación entre quien registra y quien autoriza. La primera línea debe dejar registrados los seis atributos de la Guía V7: responsable del control, propósito, descripción de qué y cómo, periodicidad, procedimiento ante desviaciones y evidencia de ejecución. Se debe validar las listas de asistencia, resultados, validación de requisitos, autorización y registro correlativo de certificados. </t>
  </si>
  <si>
    <t>Oficina Asesora de Planeación</t>
  </si>
  <si>
    <t>Posibilidad de manipular la información contenida en el módulo de mejoras del aplicativo SIG PARTICIPO relacionadas con las observaciones que integra el Plan de Mejoramiento Institucional para favorecer a terceros</t>
  </si>
  <si>
    <t>Sig Participo2</t>
  </si>
  <si>
    <t xml:space="preserve">Revisión OAP. 
Identificación: La manipulación del módulo de mejoras para favorecer a terceros está expresamente señalada. Precisar qué campos o estados podrían modificarse y el efecto en la trazabilidad, cierre o reporte del Plan de Mejoramiento. 
Valoración: sustentar la probabilidad con datos del proceso y la materialidad/impacto, y documentar la valoración inherente y residual y su vínculo con el objetivo. 
Control: SIGPARTICIPO: Restringir perfiles de edición, exigir autorización para cambios, conservar historial de versiones y revisar las modificaciones frente a soportes fuente. La primera línea debe dejar registrados los seis atributos de la Guía V7: responsable del control, propósito, descripción de qué y cómo, periodicidad, procedimiento ante desviaciones y evidencia de ejecución. se debe contar con la Bitácora de cambios, aprobación, evidencia previa y posterior, y conciliación con soportes del plan. 
</t>
  </si>
  <si>
    <t>Oficina Asesora de Comunicaciones</t>
  </si>
  <si>
    <t>Posibilidad de modificar la información institucional desviando u omitiendo o distorsionando la misma para beneficio personal o de un tercero con el fin de afectar la opinión pública frente al IDPAC</t>
  </si>
  <si>
    <t>Andrea Carolina Mayorga Patiño</t>
  </si>
  <si>
    <t xml:space="preserve">Revisión OAP. Identificación: La alteración u omisión de información para influir en la opinión pública está identificada. Precisar tipos de contenido, fuentes y canales, y qué validaciones editoriales podrían fallar antes de publicar. 
Valoración: sustentar la probabilidad con datos del proceso y la materialidad/impacto, y documentar la valoración inherente y residual y su vínculo con el objetivo. 
Control: SIGPARTICIPO: Verificar exactitud y fuente, documentar aprobaciones editoriales, controlar versiones y conservar trazabilidad entre contenido aprobado y publicado. La primera línea debe dejar registrados los seis atributos de la Guía V7: responsable del control, propósito, descripción de qué y cómo, periodicidad, procedimiento ante desviaciones y evidencia de ejecución.
Se debe contar con la ista de verificación, aprobación, versión final y registro de publicación/corrección.  
</t>
  </si>
  <si>
    <t>Posibilidad de ocultar o desaparecer información y/o documentación a nombre propio o de un tercero con el fin de desviar la gestión administrativa para beneficio personal o de otros.</t>
  </si>
  <si>
    <t xml:space="preserve">Revisión OAP. 
Identificación: La ocultación o desaparición de documentos para desviar la gestión está identificada. Precisar expedientes y momentos de préstamo, consulta, transferencia o custodia que generan la exposición, y el efecto sobre la trazabilidad y oportunidad. 
Valoración: sustentar la probabilidad con datos del proceso y la materialidad/impacto, y documentar la valoración inherente y residual y su vínculo con el objetivo. 
Control: SIGPARTICIPO: Registrar entrega, consulta, devolución y ubicación; asignar custodia y verificar periódicamente expedientes prestados o faltantes. La primera línea debe dejar registrados los seis atributos de la Guía V7: responsable del control, propósito, descripción de qué y cómo, periodicidad, procedimiento ante desviaciones y evidencia de ejecución.
Se debe sustentar  Inventario, formato de préstamo, trazas del sistema de gestión documental, actas de devolución y reportes de faltantes.
</t>
  </si>
  <si>
    <t>Posibilidad de ocultar o manipular información relacionada con la planeación de la inversión, sus resultados y metas alcanzadas para favorecer a terceros</t>
  </si>
  <si>
    <t xml:space="preserve">Revisión OAP. 
Identificación: La manipulación u ocultamiento de información de inversión para favorecer terceros está identificado. Delimitar fuentes, reportes, metas o etapas de seguimiento expuestas y el efecto sobre decisiones de recursos y rendición de cuentas. 
Valoración: sustentar la probabilidad con datos del proceso y la materialidad/impacto, y documentar la valoración inherente y residual y su vínculo con el objetivo. 
Control: SIGPARTICIPO: Conciliar reportes con fuentes oficiales, controlar versiones y aprobaciones, y revisar inconsistencias antes de presentar resultados. La primera línea debe dejar registrados los seis atributos de la Guía V7: responsable del control, propósito, descripción de qué y cómo, periodicidad, procedimiento ante desviaciones y evidencia de ejecución. Se debe contar con las bases fuente, conciliaciones, historial de versiones, aprobaciones y reportes presentados.
</t>
  </si>
  <si>
    <t>Posibilidad de omitir información frente a los procesos de inspección, vigilancia y control -IVC para favorecimiento propio o de un tercero</t>
  </si>
  <si>
    <t xml:space="preserve">Revisión OAP. 
Identificación: La omisión de información en actuaciones de IVC para favorecer a un tercero está expresamente descrita. Precisar qué registro o evidencia podría omitirse, en qué actuación y cuál es el efecto sobre imparcialidad y legalidad. 
Valoración: sustentar la probabilidad con datos del proceso y la materialidad/impacto, y documentar la valoración inherente y residual y su vínculo con el objetivo. 
Control: SIGPARTICIPO: Aplicar listas de verificación por actuación, dejar evidencia de cada diligencia y someter informes y expedientes a revisión supervisora. La primera línea debe dejar registrados los seis atributos de la Guía V7: responsable del control, propósito, descripción de qué y cómo, periodicidad, procedimiento ante desviaciones y evidencia de ejecución. 
Se debe contar con los expedientes, actas, registros de visita, lista de verificación, informe y constancia de revisión. </t>
  </si>
  <si>
    <t>Posibilidad de omitir información frente a los procesos de inspección, vigilancia y control de las fundaciones y corporaciones de las Comunidades Indígenas de Bogotá para favorecimiento propio o de terceros</t>
  </si>
  <si>
    <t xml:space="preserve">Revisión OAP. 
Identificación: La omisión de información en IVC a fundaciones y corporaciones indígenas para favorecer intereses propios o de terceros está descrita. Precisar etapas, requisitos y evidencia obligatoria, asegurando criterios uniformes e igualdad de trato. 
Valoración: sustentar la probabilidad con datos del proceso y la materialidad/impacto, y documentar la valoración inherente y residual y su vínculo con el objetivo. 
Control: SIGPARTICIPO: Documentar criterios aplicables al caso, verificar integridad del expediente y revisar de forma independiente los informes y decisiones. La primera línea debe dejar registrados los seis atributos de la Guía V7: responsable del control, propósito, descripción de qué y cómo, periodicidad, procedimiento ante desviaciones y evidencia de ejecución. Se debe validar expedientes completo, actas de visita, criterios de revisión, informe y aprobación. </t>
  </si>
  <si>
    <t>Oficina Control Disciplinario Interno</t>
  </si>
  <si>
    <t>Posibilidad de recibir o solicitar cualquier dádiva o beneficio a nombre propio o de terceros con el fin de distorsionar el proceso disciplinario</t>
  </si>
  <si>
    <t>Angelo Gravier Santana</t>
  </si>
  <si>
    <t xml:space="preserve">Revisión OAP. 
Identificación: La solicitud o recepción de dádivas para distorsionar procesos disciplinarios está claramente identificada. Precisar decisiones vulnerables, conflictos de interés, acceso a expedientes y controles que preservan independencia y reserva. 
Valoración: sustentar la probabilidad con datos del proceso y la materialidad/impacto, y documentar la valoración inherente y residual y su vínculo con el objetivo. 
Control: SIGPARTICIPO:  Segregar asignación, instrucción y revisión; declarar impedimentos; proteger el expediente y conservar trazabilidad de cambios y decisiones. La primera línea debe dejar registrados los seis atributos de la Guía V7: responsable del control, propósito, descripción de qué y cómo, periodicidad, procedimiento ante desviaciones y evidencia de ejecución. 
Se debe validar registro de reparto, declaraciones/impedimentos, bitácoras de acceso, actuaciones y revisiones.
</t>
  </si>
  <si>
    <t>Posibilidad de recibir o solicitar cualquier dádiva o beneficio a nombre propio o de un tercero a cambio de no gestionar los requerimientos allegados a la entidad.</t>
  </si>
  <si>
    <t xml:space="preserve">Revisión OAP. 
Identificación: La dádiva para dejar de gestionar requerimientos está identificada. Precisar etapas de recepción, reparto, trámite y respuesta, y las causas que podrían ocultar o retrasar una solicitud. 
Valoración: sustentar la probabilidad con datos del proceso y la materialidad/impacto, y documentar la valoración inherente y residual y su vínculo con el objetivo. 
Control: SIGPARTICIPO: Conciliar periódicamente registros de entrada con asignación y respuesta, activar alertas de términos y documentar escalamiento de casos vencidos. La primera línea debe dejar registrados los seis atributos de la Guía V7: responsable del control, propósito, descripción de qué y cómo, periodicidad, procedimiento ante desviaciones y evidencia de ejecución. 
Se debe contar con la razabilidad de asignación, alertas, respuestas, cierres y conciliaciones con el sistema de PQRSD.
</t>
  </si>
  <si>
    <t>Gerencia de Étnias; Gerencia de Instancias y Mecanismos de Participación; Gerencia de Juventud; Gerencia de Mujer y Género; Gerencia de Proyectos; Subdirección de Fortalecimiento de la Organización Social; Subdireccion de Promoción de la Participación</t>
  </si>
  <si>
    <t>Posibilidad de recibir o solicitar dádivas en beneficio propio o de terceros por manipular los resultados de los criterios de evaluación y selección de organizaciones sociales, medios comunitarios, comunales, propiedad horizontal e instancias de participación para ser favorecidos en las convocatorias y concertaciones.</t>
  </si>
  <si>
    <t xml:space="preserve">Revisión OAP.
Identificación: La manipulación de criterios de evaluación y selección para favorecer convocatorias está descrita. Precisar etapas, criterios y conflictos que podrían influir en puntajes o decisiones, y el efecto sobre igualdad de oportunidades. 
Valoración: sustentar la probabilidad con datos del proceso y la materialidad/impacto, y documentar la valoración inherente y residual y su vínculo con el objetivo. 
Control: SIGPARTICIPO: Publicar criterios previos, separar evaluación y aprobación, declarar conflictos de interés y revisar puntajes y cambios con trazabilidad. La primera línea debe dejar registrados los seis atributos de la Guía V7: responsable del control, propósito, descripción de qué y cómo, periodicidad, procedimiento ante desviaciones y evidencia de ejecución. 
Se debe contar con los criterios aprobados, declaraciones, matrices de calificación, actas, soportes de puntaje y revisión independiente. 
</t>
  </si>
  <si>
    <t>Gerencia de Proyectos; Subdireccion de Promoción de la Participación</t>
  </si>
  <si>
    <t>Posibilidad de recibir o solicitar dádivas en beneficio propio o de un tercero en la adulteración del desarrollo de las actividades enmarcadas en la promoción e innovación de la participación</t>
  </si>
  <si>
    <t xml:space="preserve">Revisión OAP. 
Identificación: La dádiva para adulterar actividades de promoción e innovación está identificada, pero debe precisarse qué aspecto se alteraría (ejecución, participación, registro o resultado) y cómo afecta el propósito del proceso. 
Valoración: sustentar la probabilidad con datos del proceso y la materialidad/impacto, y documentar la valoración inherente y residual y su vínculo con el objetivo. 
Control: SIGPARTICIPO no permite la visibilización adecuada del control en esta exportación, por lo que no es posible verificar su diseño, ejecución ni soportes. Contrastar lo planeado y contratado con la ejecución registrada y realizar validaciones independientes de los resultados reportados. La primera línea debe dejar registrados los seis atributos de la Guía V7: responsable del control, propósito, descripción de qué y cómo, periodicidad, procedimiento ante desviaciones y evidencia de ejecución. Se debe contar con el Plan/orden de actividad, registros de ejecución, listados, productos, validación y acta de cierre. 
</t>
  </si>
  <si>
    <t>No registrado en la exportación</t>
  </si>
  <si>
    <t>Posibilidad de recibir o solicitar dádivas mediante la filtración de información de las bases de datos obtenidas de la Plataforma de la Participación en beneficio propio o de terceros.</t>
  </si>
  <si>
    <t xml:space="preserve">Revisión OAP. 
Identificación: La filtración de datos mediante dádivas está descrita. Precisar datos sensibles, perfiles con acceso, modalidades de consulta o extracción y consecuencias sobre confidencialidad y derechos de participantes. 
Valoración: sustentar la probabilidad con datos del proceso y la materialidad/impacto, y documentar la valoración inherente y residual y su vínculo con el objetivo. 
Control: SIGPARTICIPO: Aplicar mínimo privilegio, autorización de exportaciones, monitoreo de consultas y alertas por extracción atípica; definir respuesta ante desviaciones. La primera línea debe dejar registrados los seis atributos de la Guía V7: responsable del control, propósito, descripción de qué y cómo, periodicidad, procedimiento ante desviaciones y evidencia de ejecución. Se debe contar con la matriz de perfiles, autorizaciones, bitácoras de consulta/descarga, alertas e incidentes gestionados. 
</t>
  </si>
  <si>
    <t>Posibilidad de recibir o solicitar dádivas mediante la filtración de información de las bases de datos obtenidas de los procesos electorales registrados en la Plataforma VOTEC en beneficio propio o de terceros</t>
  </si>
  <si>
    <t xml:space="preserve">Revisión OAP. 
Identificación: La filtración de información electoral VOTEC a cambio de dádivas está identificada. Precisar conjunto de datos, etapas del proceso electoral y consecuencias para la confidencialidad y confianza electoral. 
Valoración: sustentar la probabilidad con datos del proceso y la materialidad/impacto, y documentar la valoración inherente y residual y su vínculo con el objetivo. 
Control: SIGPARTICIPO: Restringir accesos por función, auditar consultas y descargas, controlar entregas de información y activar respuesta ante divulgaciones no autorizadas. La primera línea debe dejar registrados los seis atributos de la Guía V7: responsable del control, propósito, descripción de qué y cómo, periodicidad, procedimiento ante desviaciones y evidencia de ejecución. Se debe contar con los perfiles, aprobaciones, registros de acceso/exportación, actas de entrega e incidentes. 
</t>
  </si>
  <si>
    <t>Posibilidad de recibir o solicitar dádivas o beneficio a nombre propio o de terceros para favorecer a un particular en un proceso de selección.</t>
  </si>
  <si>
    <t xml:space="preserve">Revisión OAP. 
Identificación: La dádiva para favorecer a un particular en selección contractual está claramente identificada. Precisar etapa y criterio susceptible de alteración, actores que intervienen y efecto en transparencia e igualdad de oferentes. 
Valoración: sustentar la probabilidad con datos del proceso y la materialidad/impacto, y documentar la valoración inherente y residual y su vínculo con el objetivo. 
Control: SIGPARTICIPO: Trazar criterios desde estudios previos hasta evaluación, declarar conflictos, segregar funciones y documentar la revisión de puntajes y decisiones. La primera línea debe dejar registrados los seis atributos de la Guía V7: responsable del control, propósito, descripción de qué y cómo, periodicidad, procedimiento ante desviaciones y evidencia de ejecución. Se debe contar con los estudios, criterios aprobados, declaraciones, evaluaciones, actas y soportes de revisión. 
</t>
  </si>
  <si>
    <t>Posibilidad de vincular personal sin el cumplimiento de los requisitos establecidos en el manual de funciones con el fin de obtener un beneficio personal o favorecer a un tercero.</t>
  </si>
  <si>
    <t xml:space="preserve">Revisión OAP. 
Identificación: La vinculación de personal sin requisitos para beneficio propio o de terceros está identificada. Precisar requisito, etapa de selección y causa que permitiría omitir la verificación; relacionarla con mérito y legalidad. 
Valoración: sustentar la probabilidad con datos del proceso y la materialidad/impacto, y documentar la valoración inherente y residual y su vínculo con el objetivo. 
Control: SIGPARTICIPO: Verificar requisitos contra fuentes y documentos válidos, separar revisión de aprobación y documentar excepciones y decisiones. La primera línea debe dejar registrados los seis atributos de la Guía V7: responsable del control, propósito, descripción de qué y cómo, periodicidad, procedimiento ante desviaciones y evidencia de ejecución. Se debe contar con el manual de funciones, hoja de vida, validaciones de títulos/experiencia, lista de chequeo y aprobación.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</si>
</sst>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i/>
      <sz val="10"/>
      <color rgb="FF516058"/>
      <name val="Arial"/>
      <family val="2"/>
    </font>
    <font>
      <sz val="9"/>
      <color rgb="FF35443B"/>
      <name val="Arial"/>
      <family val="2"/>
    </font>
    <font>
      <b/>
      <sz val="11"/>
      <color rgb="FF202824"/>
      <name val="Arial"/>
      <family val="2"/>
    </font>
    <font>
      <sz val="9"/>
      <color rgb="FF202824"/>
      <name val="Arial"/>
      <family val="2"/>
    </font>
    <font>
      <sz val="9"/>
      <color rgb="FF27332C"/>
      <name val="Arial"/>
      <family val="2"/>
    </font>
    <font>
      <sz val="10"/>
      <color rgb="FF202824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6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D9E0DC"/>
      </left>
      <right style="thin">
        <color rgb="FFD9E0DC"/>
      </right>
      <top style="thin">
        <color rgb="FFD9E0DC"/>
      </top>
      <bottom style="thin">
        <color rgb="FFD9E0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9" fillId="0" borderId="0" xfId="0" applyFont="1"/>
    <xf numFmtId="0" fontId="4" fillId="2" borderId="2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vertical="justify" wrapText="1"/>
    </xf>
    <xf numFmtId="0" fontId="4" fillId="2" borderId="9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1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C00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color rgb="FF8A5A00"/>
      </font>
      <fill>
        <patternFill patternType="solid">
          <bgColor rgb="FFFFF3D6"/>
        </patternFill>
      </fill>
    </dxf>
    <dxf>
      <font>
        <b/>
        <color rgb="FF9B2C2C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 sz="900">
                <a:latin typeface="Arial"/>
                <a:ea typeface="Arial"/>
                <a:cs typeface="Arial"/>
              </a:rPr>
              <a:t>Procesos con más riesgos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Riesgos</c:v>
          </c:tx>
          <c:spPr>
            <a:solidFill>
              <a:srgbClr val="C00000"/>
            </a:solidFill>
          </c:spPr>
          <c:invertIfNegative val="0"/>
          <c:cat>
            <c:strRef>
              <c:f>Resumen!$G$5:$G$8</c:f>
              <c:strCache>
                <c:ptCount val="4"/>
                <c:pt idx="0">
                  <c:v>IVC</c:v>
                </c:pt>
                <c:pt idx="1">
                  <c:v>Comunicaciones y TIC</c:v>
                </c:pt>
                <c:pt idx="2">
                  <c:v>Gestión Contractual</c:v>
                </c:pt>
                <c:pt idx="3">
                  <c:v>Producción de Información</c:v>
                </c:pt>
              </c:strCache>
            </c:strRef>
          </c:cat>
          <c:val>
            <c:numRef>
              <c:f>Resumen!$H$5:$H$8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9-4FDD-8609-80FADD4F5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s-CO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s-CO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rruptionFollowUp" displayName="CorruptionFollowUp" ref="A1:K24" totalsRowShown="0" headerRowDxfId="14" headerRowBorderDxfId="12" tableBorderDxfId="13" totalsRowBorderDxfId="11">
  <tableColumns count="11">
    <tableColumn id="1" xr3:uid="{00000000-0010-0000-0000-000001000000}" name="ID " dataDxfId="10"/>
    <tableColumn id="2" xr3:uid="{00000000-0010-0000-0000-000002000000}" name="Categoría del riesgo" dataDxfId="9"/>
    <tableColumn id="3" xr3:uid="{00000000-0010-0000-0000-000003000000}" name="Proceso" dataDxfId="8"/>
    <tableColumn id="4" xr3:uid="{00000000-0010-0000-0000-000004000000}" name="Áreas organizativas" dataDxfId="7"/>
    <tableColumn id="5" xr3:uid="{00000000-0010-0000-0000-000005000000}" name="Riesgo reportado en SIGPARTICIPO" dataDxfId="6"/>
    <tableColumn id="6" xr3:uid="{00000000-0010-0000-0000-000006000000}" name="Estado del riesgo" dataDxfId="5"/>
    <tableColumn id="7" xr3:uid="{00000000-0010-0000-0000-000007000000}" name="Responsable" dataDxfId="4"/>
    <tableColumn id="8" xr3:uid="{00000000-0010-0000-0000-000008000000}" name="Activo" dataDxfId="3"/>
    <tableColumn id="9" xr3:uid="{00000000-0010-0000-0000-000009000000}" name="Cumplimiento del último monitoreo" dataDxfId="2"/>
    <tableColumn id="10" xr3:uid="{00000000-0010-0000-0000-00000A000000}" name="Evento en último monitoreo" dataDxfId="1"/>
    <tableColumn id="13" xr3:uid="{00000000-0010-0000-0000-00000D000000}" name="Seguimiento OAP (segunda línea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65F4A"/>
  </sheetPr>
  <dimension ref="A1:H34"/>
  <sheetViews>
    <sheetView showGridLines="0" topLeftCell="A4" workbookViewId="0">
      <selection activeCell="D28" sqref="D28"/>
    </sheetView>
  </sheetViews>
  <sheetFormatPr defaultColWidth="9" defaultRowHeight="14.25"/>
  <cols>
    <col min="1" max="1" width="62" customWidth="1"/>
    <col min="2" max="2" width="22" customWidth="1"/>
    <col min="3" max="3" width="15.375" customWidth="1"/>
    <col min="4" max="4" width="28" customWidth="1"/>
    <col min="5" max="5" width="17" customWidth="1"/>
    <col min="6" max="6" width="15" customWidth="1"/>
    <col min="7" max="7" width="31.375" customWidth="1"/>
    <col min="8" max="8" width="15" customWidth="1"/>
  </cols>
  <sheetData>
    <row r="1" spans="1:8" ht="20.25">
      <c r="A1" s="26" t="s">
        <v>0</v>
      </c>
    </row>
    <row r="2" spans="1:8">
      <c r="A2" s="1" t="s">
        <v>1</v>
      </c>
    </row>
    <row r="4" spans="1:8">
      <c r="A4" s="23" t="s">
        <v>2</v>
      </c>
      <c r="B4" s="23" t="s">
        <v>3</v>
      </c>
      <c r="C4" s="11"/>
      <c r="D4" s="23" t="s">
        <v>4</v>
      </c>
      <c r="E4" s="23" t="s">
        <v>5</v>
      </c>
      <c r="G4" s="25" t="s">
        <v>6</v>
      </c>
      <c r="H4" s="25" t="s">
        <v>5</v>
      </c>
    </row>
    <row r="5" spans="1:8">
      <c r="A5" s="6" t="s">
        <v>7</v>
      </c>
      <c r="B5" s="7">
        <f>COUNTA('Seguimiento OAP'!A2:A24)</f>
        <v>23</v>
      </c>
      <c r="C5" s="11"/>
      <c r="D5" s="12" t="s">
        <v>8</v>
      </c>
      <c r="E5" s="12">
        <v>23</v>
      </c>
      <c r="G5" s="4" t="s">
        <v>9</v>
      </c>
      <c r="H5" s="5">
        <v>4</v>
      </c>
    </row>
    <row r="6" spans="1:8">
      <c r="A6" s="6" t="s">
        <v>10</v>
      </c>
      <c r="B6" s="7">
        <f>COUNTIF('Seguimiento OAP'!I2:I24,"A tiempo")</f>
        <v>14</v>
      </c>
      <c r="C6" s="11"/>
      <c r="D6" s="12" t="s">
        <v>11</v>
      </c>
      <c r="E6" s="12">
        <v>28</v>
      </c>
      <c r="G6" s="4" t="s">
        <v>12</v>
      </c>
      <c r="H6" s="5">
        <v>2</v>
      </c>
    </row>
    <row r="7" spans="1:8">
      <c r="A7" s="6" t="s">
        <v>13</v>
      </c>
      <c r="B7" s="7">
        <f>COUNTIF('Seguimiento OAP'!I2:I24,"Tardío")</f>
        <v>6</v>
      </c>
      <c r="C7" s="11"/>
      <c r="D7" s="11"/>
      <c r="E7" s="11"/>
      <c r="G7" s="4" t="s">
        <v>14</v>
      </c>
      <c r="H7" s="5">
        <v>2</v>
      </c>
    </row>
    <row r="8" spans="1:8">
      <c r="A8" s="6" t="s">
        <v>15</v>
      </c>
      <c r="B8" s="7">
        <f>COUNTIF('Seguimiento OAP'!I2:I24,"Sin monitoreo en el ciclo")</f>
        <v>3</v>
      </c>
      <c r="C8" s="11"/>
      <c r="D8" s="11"/>
      <c r="E8" s="11"/>
      <c r="G8" s="4" t="s">
        <v>16</v>
      </c>
      <c r="H8" s="5">
        <v>2</v>
      </c>
    </row>
    <row r="11" spans="1:8" ht="25.5">
      <c r="A11" s="24" t="s">
        <v>17</v>
      </c>
      <c r="B11" s="24" t="s">
        <v>18</v>
      </c>
      <c r="C11" s="24" t="s">
        <v>19</v>
      </c>
    </row>
    <row r="12" spans="1:8">
      <c r="A12" s="8" t="s">
        <v>20</v>
      </c>
      <c r="B12" s="9">
        <f>COUNTIF('Seguimiento OAP'!$C$2:$C$24,A12)</f>
        <v>4</v>
      </c>
      <c r="C12" s="9">
        <f>COUNTIFS('Seguimiento OAP'!$C$2:$C$24,A12,'Seguimiento OAP'!$I$2:$I$24,"Sin monitoreo en el ciclo")</f>
        <v>2</v>
      </c>
    </row>
    <row r="13" spans="1:8">
      <c r="A13" s="8" t="s">
        <v>21</v>
      </c>
      <c r="B13" s="9">
        <f>COUNTIF('Seguimiento OAP'!$C$2:$C$24,A13)</f>
        <v>2</v>
      </c>
      <c r="C13" s="9">
        <f>COUNTIFS('Seguimiento OAP'!$C$2:$C$24,A13,'Seguimiento OAP'!$I$2:$I$24,"Sin monitoreo en el ciclo")</f>
        <v>0</v>
      </c>
    </row>
    <row r="14" spans="1:8">
      <c r="A14" s="8" t="s">
        <v>14</v>
      </c>
      <c r="B14" s="9">
        <f>COUNTIF('Seguimiento OAP'!$C$2:$C$24,A14)</f>
        <v>2</v>
      </c>
      <c r="C14" s="9">
        <f>COUNTIFS('Seguimiento OAP'!$C$2:$C$24,A14,'Seguimiento OAP'!$I$2:$I$24,"Sin monitoreo en el ciclo")</f>
        <v>0</v>
      </c>
    </row>
    <row r="15" spans="1:8">
      <c r="A15" s="8" t="s">
        <v>22</v>
      </c>
      <c r="B15" s="9">
        <f>COUNTIF('Seguimiento OAP'!$C$2:$C$24,A15)</f>
        <v>2</v>
      </c>
      <c r="C15" s="9">
        <f>COUNTIFS('Seguimiento OAP'!$C$2:$C$24,A15,'Seguimiento OAP'!$I$2:$I$24,"Sin monitoreo en el ciclo")</f>
        <v>1</v>
      </c>
    </row>
    <row r="16" spans="1:8">
      <c r="A16" s="8" t="s">
        <v>23</v>
      </c>
      <c r="B16" s="9">
        <f>COUNTIF('Seguimiento OAP'!$C$2:$C$24,A16)</f>
        <v>1</v>
      </c>
      <c r="C16" s="9">
        <f>COUNTIFS('Seguimiento OAP'!$C$2:$C$24,A16,'Seguimiento OAP'!$I$2:$I$24,"Sin monitoreo en el ciclo")</f>
        <v>0</v>
      </c>
    </row>
    <row r="17" spans="1:8">
      <c r="A17" s="8" t="s">
        <v>24</v>
      </c>
      <c r="B17" s="9">
        <f>COUNTIF('Seguimiento OAP'!$C$2:$C$24,A17)</f>
        <v>1</v>
      </c>
      <c r="C17" s="9">
        <f>COUNTIFS('Seguimiento OAP'!$C$2:$C$24,A17,'Seguimiento OAP'!$I$2:$I$24,"Sin monitoreo en el ciclo")</f>
        <v>0</v>
      </c>
    </row>
    <row r="18" spans="1:8">
      <c r="A18" s="8" t="s">
        <v>25</v>
      </c>
      <c r="B18" s="9">
        <f>COUNTIF('Seguimiento OAP'!$C$2:$C$24,A18)</f>
        <v>1</v>
      </c>
      <c r="C18" s="9">
        <f>COUNTIFS('Seguimiento OAP'!$C$2:$C$24,A18,'Seguimiento OAP'!$I$2:$I$24,"Sin monitoreo en el ciclo")</f>
        <v>0</v>
      </c>
    </row>
    <row r="19" spans="1:8">
      <c r="A19" s="8" t="s">
        <v>26</v>
      </c>
      <c r="B19" s="9">
        <f>COUNTIF('Seguimiento OAP'!$C$2:$C$24,A19)</f>
        <v>1</v>
      </c>
      <c r="C19" s="9">
        <f>COUNTIFS('Seguimiento OAP'!$C$2:$C$24,A19,'Seguimiento OAP'!$I$2:$I$24,"Sin monitoreo en el ciclo")</f>
        <v>0</v>
      </c>
    </row>
    <row r="20" spans="1:8" ht="24">
      <c r="A20" s="8" t="s">
        <v>27</v>
      </c>
      <c r="B20" s="9">
        <f>COUNTIF('Seguimiento OAP'!$C$2:$C$24,A20)</f>
        <v>1</v>
      </c>
      <c r="C20" s="9">
        <f>COUNTIFS('Seguimiento OAP'!$C$2:$C$24,A20,'Seguimiento OAP'!$I$2:$I$24,"Sin monitoreo en el ciclo")</f>
        <v>0</v>
      </c>
    </row>
    <row r="21" spans="1:8">
      <c r="A21" s="8" t="s">
        <v>28</v>
      </c>
      <c r="B21" s="9">
        <f>COUNTIF('Seguimiento OAP'!$C$2:$C$24,A21)</f>
        <v>1</v>
      </c>
      <c r="C21" s="9">
        <f>COUNTIFS('Seguimiento OAP'!$C$2:$C$24,A21,'Seguimiento OAP'!$I$2:$I$24,"Sin monitoreo en el ciclo")</f>
        <v>0</v>
      </c>
    </row>
    <row r="22" spans="1:8">
      <c r="A22" s="8" t="s">
        <v>29</v>
      </c>
      <c r="B22" s="9">
        <f>COUNTIF('Seguimiento OAP'!$C$2:$C$24,A22)</f>
        <v>1</v>
      </c>
      <c r="C22" s="9">
        <f>COUNTIFS('Seguimiento OAP'!$C$2:$C$24,A22,'Seguimiento OAP'!$I$2:$I$24,"Sin monitoreo en el ciclo")</f>
        <v>0</v>
      </c>
    </row>
    <row r="23" spans="1:8">
      <c r="A23" s="8" t="s">
        <v>30</v>
      </c>
      <c r="B23" s="9">
        <f>COUNTIF('Seguimiento OAP'!$C$2:$C$24,A23)</f>
        <v>1</v>
      </c>
      <c r="C23" s="9">
        <f>COUNTIFS('Seguimiento OAP'!$C$2:$C$24,A23,'Seguimiento OAP'!$I$2:$I$24,"Sin monitoreo en el ciclo")</f>
        <v>0</v>
      </c>
    </row>
    <row r="24" spans="1:8">
      <c r="A24" s="8" t="s">
        <v>31</v>
      </c>
      <c r="B24" s="9">
        <f>COUNTIF('Seguimiento OAP'!$C$2:$C$24,A24)</f>
        <v>1</v>
      </c>
      <c r="C24" s="9">
        <f>COUNTIFS('Seguimiento OAP'!$C$2:$C$24,A24,'Seguimiento OAP'!$I$2:$I$24,"Sin monitoreo en el ciclo")</f>
        <v>0</v>
      </c>
    </row>
    <row r="25" spans="1:8">
      <c r="A25" s="8" t="s">
        <v>32</v>
      </c>
      <c r="B25" s="9">
        <f>COUNTIF('Seguimiento OAP'!$C$2:$C$24,A25)</f>
        <v>1</v>
      </c>
      <c r="C25" s="9">
        <f>COUNTIFS('Seguimiento OAP'!$C$2:$C$24,A25,'Seguimiento OAP'!$I$2:$I$24,"Sin monitoreo en el ciclo")</f>
        <v>0</v>
      </c>
    </row>
    <row r="26" spans="1:8">
      <c r="A26" s="8" t="s">
        <v>33</v>
      </c>
      <c r="B26" s="9">
        <f>COUNTIF('Seguimiento OAP'!$C$2:$C$24,A26)</f>
        <v>1</v>
      </c>
      <c r="C26" s="9">
        <f>COUNTIFS('Seguimiento OAP'!$C$2:$C$24,A26,'Seguimiento OAP'!$I$2:$I$24,"Sin monitoreo en el ciclo")</f>
        <v>0</v>
      </c>
    </row>
    <row r="27" spans="1:8">
      <c r="A27" s="8" t="s">
        <v>34</v>
      </c>
      <c r="B27" s="9">
        <f>COUNTIF('Seguimiento OAP'!$C$2:$C$24,A27)</f>
        <v>1</v>
      </c>
      <c r="C27" s="9">
        <f>COUNTIFS('Seguimiento OAP'!$C$2:$C$24,A27,'Seguimiento OAP'!$I$2:$I$24,"Sin monitoreo en el ciclo")</f>
        <v>0</v>
      </c>
    </row>
    <row r="28" spans="1:8">
      <c r="A28" s="8" t="s">
        <v>35</v>
      </c>
      <c r="B28" s="9">
        <f>COUNTIF('Seguimiento OAP'!$C$2:$C$24,A28)</f>
        <v>1</v>
      </c>
      <c r="C28" s="9">
        <f>COUNTIFS('Seguimiento OAP'!$C$2:$C$24,A28,'Seguimiento OAP'!$I$2:$I$24,"Sin monitoreo en el ciclo")</f>
        <v>0</v>
      </c>
    </row>
    <row r="31" spans="1:8" ht="15">
      <c r="A31" s="3"/>
    </row>
    <row r="32" spans="1:8" ht="57.95" customHeight="1">
      <c r="A32" s="2"/>
      <c r="B32" s="10"/>
      <c r="C32" s="10"/>
      <c r="D32" s="10"/>
      <c r="E32" s="10"/>
      <c r="F32" s="10"/>
      <c r="G32" s="10"/>
      <c r="H32" s="10"/>
    </row>
    <row r="33" spans="1:8" ht="57.95" customHeight="1">
      <c r="A33" s="2"/>
      <c r="B33" s="10"/>
      <c r="C33" s="10"/>
      <c r="D33" s="10"/>
      <c r="E33" s="10"/>
      <c r="F33" s="10"/>
      <c r="G33" s="10"/>
      <c r="H33" s="10"/>
    </row>
    <row r="34" spans="1:8" ht="57.95" customHeight="1">
      <c r="A34" s="2"/>
      <c r="B34" s="10"/>
      <c r="C34" s="10"/>
      <c r="D34" s="10"/>
      <c r="E34" s="10"/>
      <c r="F34" s="10"/>
      <c r="G34" s="10"/>
      <c r="H34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27A62"/>
  </sheetPr>
  <dimension ref="A1:K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9" defaultRowHeight="14.25"/>
  <cols>
    <col min="1" max="1" width="4.25" customWidth="1"/>
    <col min="2" max="2" width="12" customWidth="1"/>
    <col min="3" max="3" width="13.75" style="30" customWidth="1"/>
    <col min="4" max="4" width="13" style="30" customWidth="1"/>
    <col min="5" max="5" width="25.875" customWidth="1"/>
    <col min="6" max="6" width="9.625" customWidth="1"/>
    <col min="7" max="7" width="17.75" customWidth="1"/>
    <col min="8" max="8" width="10" customWidth="1"/>
    <col min="9" max="9" width="15.625" customWidth="1"/>
    <col min="10" max="10" width="10" customWidth="1"/>
    <col min="11" max="11" width="105" customWidth="1"/>
  </cols>
  <sheetData>
    <row r="1" spans="1:11" ht="42" customHeight="1">
      <c r="A1" s="20" t="s">
        <v>36</v>
      </c>
      <c r="B1" s="21" t="s">
        <v>37</v>
      </c>
      <c r="C1" s="21" t="s">
        <v>17</v>
      </c>
      <c r="D1" s="21" t="s">
        <v>38</v>
      </c>
      <c r="E1" s="21" t="s">
        <v>39</v>
      </c>
      <c r="F1" s="21" t="s">
        <v>40</v>
      </c>
      <c r="G1" s="21" t="s">
        <v>41</v>
      </c>
      <c r="H1" s="21" t="s">
        <v>42</v>
      </c>
      <c r="I1" s="21" t="s">
        <v>43</v>
      </c>
      <c r="J1" s="21" t="s">
        <v>44</v>
      </c>
      <c r="K1" s="22" t="s">
        <v>45</v>
      </c>
    </row>
    <row r="2" spans="1:11" ht="129" customHeight="1">
      <c r="A2" s="16">
        <v>1</v>
      </c>
      <c r="B2" s="14" t="s">
        <v>8</v>
      </c>
      <c r="C2" s="13" t="s">
        <v>20</v>
      </c>
      <c r="D2" s="13" t="s">
        <v>46</v>
      </c>
      <c r="E2" s="27" t="s">
        <v>47</v>
      </c>
      <c r="F2" s="15" t="s">
        <v>48</v>
      </c>
      <c r="G2" s="15" t="s">
        <v>49</v>
      </c>
      <c r="H2" s="15" t="s">
        <v>50</v>
      </c>
      <c r="I2" s="15" t="s">
        <v>51</v>
      </c>
      <c r="J2" s="15" t="s">
        <v>52</v>
      </c>
      <c r="K2" s="28" t="s">
        <v>53</v>
      </c>
    </row>
    <row r="3" spans="1:11" ht="129.75" customHeight="1">
      <c r="A3" s="16">
        <v>2</v>
      </c>
      <c r="B3" s="14" t="s">
        <v>8</v>
      </c>
      <c r="C3" s="13" t="s">
        <v>20</v>
      </c>
      <c r="D3" s="13" t="s">
        <v>46</v>
      </c>
      <c r="E3" s="27" t="s">
        <v>54</v>
      </c>
      <c r="F3" s="15" t="s">
        <v>48</v>
      </c>
      <c r="G3" s="15" t="s">
        <v>49</v>
      </c>
      <c r="H3" s="15" t="s">
        <v>50</v>
      </c>
      <c r="I3" s="15" t="s">
        <v>51</v>
      </c>
      <c r="J3" s="15" t="s">
        <v>52</v>
      </c>
      <c r="K3" s="28" t="s">
        <v>55</v>
      </c>
    </row>
    <row r="4" spans="1:11" ht="128.25" customHeight="1">
      <c r="A4" s="16">
        <v>5</v>
      </c>
      <c r="B4" s="14" t="s">
        <v>8</v>
      </c>
      <c r="C4" s="13" t="s">
        <v>22</v>
      </c>
      <c r="D4" s="13" t="s">
        <v>56</v>
      </c>
      <c r="E4" s="27" t="s">
        <v>57</v>
      </c>
      <c r="F4" s="15" t="s">
        <v>58</v>
      </c>
      <c r="G4" s="15" t="s">
        <v>59</v>
      </c>
      <c r="H4" s="15" t="s">
        <v>50</v>
      </c>
      <c r="I4" s="15" t="s">
        <v>51</v>
      </c>
      <c r="J4" s="15" t="s">
        <v>52</v>
      </c>
      <c r="K4" s="28" t="s">
        <v>60</v>
      </c>
    </row>
    <row r="5" spans="1:11" ht="123.75" customHeight="1">
      <c r="A5" s="16">
        <v>7</v>
      </c>
      <c r="B5" s="14" t="s">
        <v>8</v>
      </c>
      <c r="C5" s="13" t="s">
        <v>21</v>
      </c>
      <c r="D5" s="13" t="s">
        <v>61</v>
      </c>
      <c r="E5" s="27" t="s">
        <v>62</v>
      </c>
      <c r="F5" s="15" t="s">
        <v>63</v>
      </c>
      <c r="G5" s="15" t="s">
        <v>64</v>
      </c>
      <c r="H5" s="15" t="s">
        <v>50</v>
      </c>
      <c r="I5" s="15" t="s">
        <v>65</v>
      </c>
      <c r="J5" s="15" t="s">
        <v>52</v>
      </c>
      <c r="K5" s="28" t="s">
        <v>66</v>
      </c>
    </row>
    <row r="6" spans="1:11" ht="106.5" customHeight="1">
      <c r="A6" s="16">
        <v>16</v>
      </c>
      <c r="B6" s="14" t="s">
        <v>8</v>
      </c>
      <c r="C6" s="13" t="s">
        <v>32</v>
      </c>
      <c r="D6" s="13" t="s">
        <v>67</v>
      </c>
      <c r="E6" s="27" t="s">
        <v>68</v>
      </c>
      <c r="F6" s="15" t="s">
        <v>63</v>
      </c>
      <c r="G6" s="15" t="s">
        <v>64</v>
      </c>
      <c r="H6" s="15" t="s">
        <v>50</v>
      </c>
      <c r="I6" s="15" t="s">
        <v>65</v>
      </c>
      <c r="J6" s="15" t="s">
        <v>52</v>
      </c>
      <c r="K6" s="28" t="s">
        <v>69</v>
      </c>
    </row>
    <row r="7" spans="1:11" ht="108">
      <c r="A7" s="16">
        <v>17</v>
      </c>
      <c r="B7" s="14" t="s">
        <v>8</v>
      </c>
      <c r="C7" s="13" t="s">
        <v>28</v>
      </c>
      <c r="D7" s="13" t="s">
        <v>67</v>
      </c>
      <c r="E7" s="27" t="s">
        <v>70</v>
      </c>
      <c r="F7" s="15" t="s">
        <v>63</v>
      </c>
      <c r="G7" s="15" t="s">
        <v>64</v>
      </c>
      <c r="H7" s="15" t="s">
        <v>50</v>
      </c>
      <c r="I7" s="15" t="s">
        <v>65</v>
      </c>
      <c r="J7" s="15" t="s">
        <v>50</v>
      </c>
      <c r="K7" s="28" t="s">
        <v>71</v>
      </c>
    </row>
    <row r="8" spans="1:11" ht="126" customHeight="1">
      <c r="A8" s="16">
        <v>18</v>
      </c>
      <c r="B8" s="14" t="s">
        <v>8</v>
      </c>
      <c r="C8" s="13" t="s">
        <v>14</v>
      </c>
      <c r="D8" s="13" t="s">
        <v>67</v>
      </c>
      <c r="E8" s="27" t="s">
        <v>72</v>
      </c>
      <c r="F8" s="15" t="s">
        <v>63</v>
      </c>
      <c r="G8" s="15" t="s">
        <v>64</v>
      </c>
      <c r="H8" s="15" t="s">
        <v>50</v>
      </c>
      <c r="I8" s="15" t="s">
        <v>73</v>
      </c>
      <c r="J8" s="15" t="s">
        <v>52</v>
      </c>
      <c r="K8" s="28" t="s">
        <v>74</v>
      </c>
    </row>
    <row r="9" spans="1:11" ht="108">
      <c r="A9" s="16">
        <v>20</v>
      </c>
      <c r="B9" s="14" t="s">
        <v>8</v>
      </c>
      <c r="C9" s="13" t="s">
        <v>33</v>
      </c>
      <c r="D9" s="13" t="s">
        <v>75</v>
      </c>
      <c r="E9" s="27" t="s">
        <v>76</v>
      </c>
      <c r="F9" s="15" t="s">
        <v>63</v>
      </c>
      <c r="G9" s="15" t="s">
        <v>77</v>
      </c>
      <c r="H9" s="15" t="s">
        <v>50</v>
      </c>
      <c r="I9" s="15" t="s">
        <v>73</v>
      </c>
      <c r="J9" s="15" t="s">
        <v>52</v>
      </c>
      <c r="K9" s="28" t="s">
        <v>78</v>
      </c>
    </row>
    <row r="10" spans="1:11" ht="108.75" customHeight="1">
      <c r="A10" s="16">
        <v>21</v>
      </c>
      <c r="B10" s="14" t="s">
        <v>8</v>
      </c>
      <c r="C10" s="13" t="s">
        <v>26</v>
      </c>
      <c r="D10" s="13" t="s">
        <v>79</v>
      </c>
      <c r="E10" s="27" t="s">
        <v>80</v>
      </c>
      <c r="F10" s="15" t="s">
        <v>63</v>
      </c>
      <c r="G10" s="15" t="s">
        <v>81</v>
      </c>
      <c r="H10" s="15" t="s">
        <v>50</v>
      </c>
      <c r="I10" s="15" t="s">
        <v>73</v>
      </c>
      <c r="J10" s="15" t="s">
        <v>52</v>
      </c>
      <c r="K10" s="28" t="s">
        <v>82</v>
      </c>
    </row>
    <row r="11" spans="1:11" ht="120">
      <c r="A11" s="16">
        <v>24</v>
      </c>
      <c r="B11" s="14" t="s">
        <v>8</v>
      </c>
      <c r="C11" s="13" t="s">
        <v>23</v>
      </c>
      <c r="D11" s="13" t="s">
        <v>83</v>
      </c>
      <c r="E11" s="27" t="s">
        <v>84</v>
      </c>
      <c r="F11" s="15" t="s">
        <v>63</v>
      </c>
      <c r="G11" s="15" t="s">
        <v>85</v>
      </c>
      <c r="H11" s="15" t="s">
        <v>50</v>
      </c>
      <c r="I11" s="15" t="s">
        <v>73</v>
      </c>
      <c r="J11" s="15" t="s">
        <v>52</v>
      </c>
      <c r="K11" s="28" t="s">
        <v>86</v>
      </c>
    </row>
    <row r="12" spans="1:11" ht="108.75" customHeight="1">
      <c r="A12" s="16">
        <v>25</v>
      </c>
      <c r="B12" s="14" t="s">
        <v>8</v>
      </c>
      <c r="C12" s="13" t="s">
        <v>21</v>
      </c>
      <c r="D12" s="13" t="s">
        <v>87</v>
      </c>
      <c r="E12" s="27" t="s">
        <v>88</v>
      </c>
      <c r="F12" s="15" t="s">
        <v>63</v>
      </c>
      <c r="G12" s="15" t="s">
        <v>89</v>
      </c>
      <c r="H12" s="15" t="s">
        <v>50</v>
      </c>
      <c r="I12" s="15" t="s">
        <v>73</v>
      </c>
      <c r="J12" s="15" t="s">
        <v>52</v>
      </c>
      <c r="K12" s="28" t="s">
        <v>90</v>
      </c>
    </row>
    <row r="13" spans="1:11" ht="116.25" customHeight="1">
      <c r="A13" s="16">
        <v>26</v>
      </c>
      <c r="B13" s="14" t="s">
        <v>8</v>
      </c>
      <c r="C13" s="13" t="s">
        <v>31</v>
      </c>
      <c r="D13" s="13" t="s">
        <v>67</v>
      </c>
      <c r="E13" s="27" t="s">
        <v>91</v>
      </c>
      <c r="F13" s="15" t="s">
        <v>63</v>
      </c>
      <c r="G13" s="15" t="s">
        <v>64</v>
      </c>
      <c r="H13" s="15" t="s">
        <v>50</v>
      </c>
      <c r="I13" s="15" t="s">
        <v>73</v>
      </c>
      <c r="J13" s="15" t="s">
        <v>52</v>
      </c>
      <c r="K13" s="28" t="s">
        <v>92</v>
      </c>
    </row>
    <row r="14" spans="1:11" ht="113.25" customHeight="1">
      <c r="A14" s="16">
        <v>27</v>
      </c>
      <c r="B14" s="14" t="s">
        <v>8</v>
      </c>
      <c r="C14" s="13" t="s">
        <v>25</v>
      </c>
      <c r="D14" s="13" t="s">
        <v>83</v>
      </c>
      <c r="E14" s="27" t="s">
        <v>93</v>
      </c>
      <c r="F14" s="15" t="s">
        <v>63</v>
      </c>
      <c r="G14" s="15" t="s">
        <v>85</v>
      </c>
      <c r="H14" s="15" t="s">
        <v>50</v>
      </c>
      <c r="I14" s="15" t="s">
        <v>65</v>
      </c>
      <c r="J14" s="15" t="s">
        <v>52</v>
      </c>
      <c r="K14" s="28" t="s">
        <v>94</v>
      </c>
    </row>
    <row r="15" spans="1:11" ht="109.5" customHeight="1">
      <c r="A15" s="16">
        <v>28</v>
      </c>
      <c r="B15" s="14" t="s">
        <v>8</v>
      </c>
      <c r="C15" s="13" t="s">
        <v>20</v>
      </c>
      <c r="D15" s="13" t="s">
        <v>46</v>
      </c>
      <c r="E15" s="27" t="s">
        <v>95</v>
      </c>
      <c r="F15" s="15" t="s">
        <v>63</v>
      </c>
      <c r="G15" s="15" t="s">
        <v>49</v>
      </c>
      <c r="H15" s="15" t="s">
        <v>50</v>
      </c>
      <c r="I15" s="15" t="s">
        <v>65</v>
      </c>
      <c r="J15" s="15" t="s">
        <v>52</v>
      </c>
      <c r="K15" s="28" t="s">
        <v>96</v>
      </c>
    </row>
    <row r="16" spans="1:11" ht="118.5" customHeight="1">
      <c r="A16" s="16">
        <v>29</v>
      </c>
      <c r="B16" s="14" t="s">
        <v>8</v>
      </c>
      <c r="C16" s="13" t="s">
        <v>20</v>
      </c>
      <c r="D16" s="13" t="s">
        <v>56</v>
      </c>
      <c r="E16" s="27" t="s">
        <v>97</v>
      </c>
      <c r="F16" s="15" t="s">
        <v>63</v>
      </c>
      <c r="G16" s="15" t="s">
        <v>59</v>
      </c>
      <c r="H16" s="15" t="s">
        <v>50</v>
      </c>
      <c r="I16" s="15" t="s">
        <v>73</v>
      </c>
      <c r="J16" s="15" t="s">
        <v>52</v>
      </c>
      <c r="K16" s="28" t="s">
        <v>98</v>
      </c>
    </row>
    <row r="17" spans="1:11" ht="125.25" customHeight="1">
      <c r="A17" s="16">
        <v>44</v>
      </c>
      <c r="B17" s="14" t="s">
        <v>8</v>
      </c>
      <c r="C17" s="13" t="s">
        <v>24</v>
      </c>
      <c r="D17" s="13" t="s">
        <v>99</v>
      </c>
      <c r="E17" s="27" t="s">
        <v>100</v>
      </c>
      <c r="F17" s="15" t="s">
        <v>63</v>
      </c>
      <c r="G17" s="15" t="s">
        <v>101</v>
      </c>
      <c r="H17" s="15" t="s">
        <v>50</v>
      </c>
      <c r="I17" s="15" t="s">
        <v>73</v>
      </c>
      <c r="J17" s="15" t="s">
        <v>52</v>
      </c>
      <c r="K17" s="28" t="s">
        <v>102</v>
      </c>
    </row>
    <row r="18" spans="1:11" ht="118.5" customHeight="1">
      <c r="A18" s="16">
        <v>45</v>
      </c>
      <c r="B18" s="14" t="s">
        <v>8</v>
      </c>
      <c r="C18" s="13" t="s">
        <v>35</v>
      </c>
      <c r="D18" s="13" t="s">
        <v>67</v>
      </c>
      <c r="E18" s="27" t="s">
        <v>103</v>
      </c>
      <c r="F18" s="15" t="s">
        <v>63</v>
      </c>
      <c r="G18" s="15" t="s">
        <v>64</v>
      </c>
      <c r="H18" s="15" t="s">
        <v>50</v>
      </c>
      <c r="I18" s="15" t="s">
        <v>73</v>
      </c>
      <c r="J18" s="15" t="s">
        <v>52</v>
      </c>
      <c r="K18" s="28" t="s">
        <v>104</v>
      </c>
    </row>
    <row r="19" spans="1:11" ht="116.25" customHeight="1">
      <c r="A19" s="16">
        <v>46</v>
      </c>
      <c r="B19" s="14" t="s">
        <v>8</v>
      </c>
      <c r="C19" s="13" t="s">
        <v>27</v>
      </c>
      <c r="D19" s="13" t="s">
        <v>105</v>
      </c>
      <c r="E19" s="27" t="s">
        <v>106</v>
      </c>
      <c r="F19" s="15" t="s">
        <v>63</v>
      </c>
      <c r="G19" s="15" t="s">
        <v>59</v>
      </c>
      <c r="H19" s="15" t="s">
        <v>50</v>
      </c>
      <c r="I19" s="15" t="s">
        <v>73</v>
      </c>
      <c r="J19" s="15" t="s">
        <v>52</v>
      </c>
      <c r="K19" s="28" t="s">
        <v>107</v>
      </c>
    </row>
    <row r="20" spans="1:11" ht="132.75" customHeight="1">
      <c r="A20" s="16">
        <v>47</v>
      </c>
      <c r="B20" s="14" t="s">
        <v>8</v>
      </c>
      <c r="C20" s="13" t="s">
        <v>34</v>
      </c>
      <c r="D20" s="13" t="s">
        <v>108</v>
      </c>
      <c r="E20" s="27" t="s">
        <v>109</v>
      </c>
      <c r="F20" s="15" t="s">
        <v>63</v>
      </c>
      <c r="G20" s="15" t="s">
        <v>101</v>
      </c>
      <c r="H20" s="15" t="s">
        <v>50</v>
      </c>
      <c r="I20" s="15" t="s">
        <v>73</v>
      </c>
      <c r="J20" s="15" t="s">
        <v>52</v>
      </c>
      <c r="K20" s="28" t="s">
        <v>110</v>
      </c>
    </row>
    <row r="21" spans="1:11" ht="122.25" customHeight="1">
      <c r="A21" s="16">
        <v>48</v>
      </c>
      <c r="B21" s="14" t="s">
        <v>8</v>
      </c>
      <c r="C21" s="13" t="s">
        <v>22</v>
      </c>
      <c r="D21" s="13" t="s">
        <v>111</v>
      </c>
      <c r="E21" s="27" t="s">
        <v>112</v>
      </c>
      <c r="F21" s="15" t="s">
        <v>63</v>
      </c>
      <c r="G21" s="15" t="s">
        <v>59</v>
      </c>
      <c r="H21" s="15" t="s">
        <v>50</v>
      </c>
      <c r="I21" s="15" t="s">
        <v>73</v>
      </c>
      <c r="J21" s="15" t="s">
        <v>52</v>
      </c>
      <c r="K21" s="28" t="s">
        <v>113</v>
      </c>
    </row>
    <row r="22" spans="1:11" ht="126.75" customHeight="1">
      <c r="A22" s="16">
        <v>49</v>
      </c>
      <c r="B22" s="14" t="s">
        <v>8</v>
      </c>
      <c r="C22" s="13" t="s">
        <v>29</v>
      </c>
      <c r="D22" s="13" t="s">
        <v>111</v>
      </c>
      <c r="E22" s="27" t="s">
        <v>114</v>
      </c>
      <c r="F22" s="15" t="s">
        <v>63</v>
      </c>
      <c r="G22" s="15" t="s">
        <v>59</v>
      </c>
      <c r="H22" s="15" t="s">
        <v>50</v>
      </c>
      <c r="I22" s="15" t="s">
        <v>73</v>
      </c>
      <c r="J22" s="15" t="s">
        <v>52</v>
      </c>
      <c r="K22" s="28" t="s">
        <v>115</v>
      </c>
    </row>
    <row r="23" spans="1:11" ht="118.5" customHeight="1">
      <c r="A23" s="16">
        <v>50</v>
      </c>
      <c r="B23" s="14" t="s">
        <v>8</v>
      </c>
      <c r="C23" s="13" t="s">
        <v>14</v>
      </c>
      <c r="D23" s="13" t="s">
        <v>67</v>
      </c>
      <c r="E23" s="27" t="s">
        <v>116</v>
      </c>
      <c r="F23" s="15" t="s">
        <v>63</v>
      </c>
      <c r="G23" s="15" t="s">
        <v>64</v>
      </c>
      <c r="H23" s="15" t="s">
        <v>50</v>
      </c>
      <c r="I23" s="15" t="s">
        <v>65</v>
      </c>
      <c r="J23" s="15" t="s">
        <v>52</v>
      </c>
      <c r="K23" s="28" t="s">
        <v>117</v>
      </c>
    </row>
    <row r="24" spans="1:11" ht="131.25" customHeight="1">
      <c r="A24" s="17">
        <v>51</v>
      </c>
      <c r="B24" s="18" t="s">
        <v>8</v>
      </c>
      <c r="C24" s="29" t="s">
        <v>30</v>
      </c>
      <c r="D24" s="29" t="s">
        <v>67</v>
      </c>
      <c r="E24" s="27" t="s">
        <v>118</v>
      </c>
      <c r="F24" s="19" t="s">
        <v>63</v>
      </c>
      <c r="G24" s="19" t="s">
        <v>64</v>
      </c>
      <c r="H24" s="19" t="s">
        <v>50</v>
      </c>
      <c r="I24" s="19" t="s">
        <v>73</v>
      </c>
      <c r="J24" s="19" t="s">
        <v>52</v>
      </c>
      <c r="K24" s="28" t="s">
        <v>119</v>
      </c>
    </row>
  </sheetData>
  <conditionalFormatting sqref="I2:I24">
    <cfRule type="containsText" dxfId="16" priority="1" operator="containsText" text="Tardío"/>
    <cfRule type="containsText" dxfId="15" priority="2" operator="containsText" text="Sin monitoreo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1E737-6ADC-48D0-A55E-C08A6277C0B5}"/>
</file>

<file path=customXml/itemProps2.xml><?xml version="1.0" encoding="utf-8"?>
<ds:datastoreItem xmlns:ds="http://schemas.openxmlformats.org/officeDocument/2006/customXml" ds:itemID="{783731F2-B7A1-4BB1-9DB7-F95A04A5EEF8}"/>
</file>

<file path=customXml/itemProps3.xml><?xml version="1.0" encoding="utf-8"?>
<ds:datastoreItem xmlns:ds="http://schemas.openxmlformats.org/officeDocument/2006/customXml" ds:itemID="{81E25DB5-BB11-43D0-8996-242CC7388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</dc:creator>
  <cp:keywords/>
  <dc:description/>
  <cp:lastModifiedBy/>
  <cp:revision/>
  <dcterms:created xsi:type="dcterms:W3CDTF">2026-10-21T13:51:15Z</dcterms:created>
  <dcterms:modified xsi:type="dcterms:W3CDTF">2026-11-05T20:25:54Z</dcterms:modified>
  <cp:category/>
  <cp:contentStatus/>
</cp:coreProperties>
</file>